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HYPERLINK("https://dl.dropboxusercontent.com/scl/fi/kw91qjez5iu5o2dh9x0qu/139045af-sam-black-jacket.jpg?rlkey=7ijfkzfkafht9rgx95zi3m4wz&amp;dl=0","Click to download Image")</f>
      </c>
      <c r="B2" s="0">
        <f>HYPERLINK("https://dl.dropboxusercontent.com/scl/fi/2or8588r0nky219uz2qht/mens-scrubs-size-chartssam.jpg?rlkey=b2enxy2ziwqw6fpbq290tr973&amp;dl=0","Click to download SizeChart")</f>
      </c>
      <c r="C2" s="0" t="inlineStr">
        <is>
          <t>Sam Men's Scrub Jacket</t>
        </is>
      </c>
      <c r="D2" s="0" t="inlineStr">
        <is>
          <t>139045</t>
        </is>
      </c>
      <c r="E2" s="0" t="inlineStr">
        <is>
          <t>BLANK SAM M BK:139045AA-XS</t>
        </is>
      </c>
      <c r="F2" s="0" t="inlineStr">
        <is>
          <t>899139045033</t>
        </is>
      </c>
      <c r="G2" s="0" t="inlineStr">
        <is>
          <t>MENS</t>
        </is>
      </c>
      <c r="H2" s="0" t="inlineStr">
        <is>
          <t>XS</t>
        </is>
      </c>
      <c r="I2" s="0">
        <v>49.99</v>
      </c>
      <c r="J2" s="0">
        <v>0</v>
      </c>
    </row>
    <row r="3" spans="1:10" customHeight="0">
      <c r="A3" s="0">
        <f>HYPERLINK("https://dl.dropboxusercontent.com/scl/fi/kw91qjez5iu5o2dh9x0qu/139045af-sam-black-jacket.jpg?rlkey=7ijfkzfkafht9rgx95zi3m4wz&amp;dl=0","Click to download Image")</f>
      </c>
      <c r="B3" s="0">
        <f>HYPERLINK("https://dl.dropboxusercontent.com/scl/fi/2or8588r0nky219uz2qht/mens-scrubs-size-chartssam.jpg?rlkey=b2enxy2ziwqw6fpbq290tr973&amp;dl=0","Click to download SizeChart")</f>
      </c>
      <c r="C3" s="0" t="inlineStr">
        <is>
          <t>Sam Men's Scrub Jacket</t>
        </is>
      </c>
      <c r="D3" s="0" t="inlineStr">
        <is>
          <t>139045</t>
        </is>
      </c>
      <c r="E3" s="0" t="inlineStr">
        <is>
          <t>BLANK SAM M BK:139045A-S</t>
        </is>
      </c>
      <c r="F3" s="0" t="inlineStr">
        <is>
          <t>899139045040</t>
        </is>
      </c>
      <c r="G3" s="0" t="inlineStr">
        <is>
          <t>MENS</t>
        </is>
      </c>
      <c r="H3" s="0" t="inlineStr">
        <is>
          <t>S</t>
        </is>
      </c>
      <c r="I3" s="0">
        <v>49.99</v>
      </c>
      <c r="J3" s="0">
        <v>2</v>
      </c>
    </row>
    <row r="4" spans="1:10" customHeight="0">
      <c r="A4" s="0">
        <f>HYPERLINK("https://dl.dropboxusercontent.com/scl/fi/kw91qjez5iu5o2dh9x0qu/139045af-sam-black-jacket.jpg?rlkey=7ijfkzfkafht9rgx95zi3m4wz&amp;dl=0","Click to download Image")</f>
      </c>
      <c r="B4" s="0">
        <f>HYPERLINK("https://dl.dropboxusercontent.com/scl/fi/2or8588r0nky219uz2qht/mens-scrubs-size-chartssam.jpg?rlkey=b2enxy2ziwqw6fpbq290tr973&amp;dl=0","Click to download SizeChart")</f>
      </c>
      <c r="C4" s="0" t="inlineStr">
        <is>
          <t>Sam Men's Scrub Jacket</t>
        </is>
      </c>
      <c r="D4" s="0" t="inlineStr">
        <is>
          <t>139045</t>
        </is>
      </c>
      <c r="E4" s="0" t="inlineStr">
        <is>
          <t>BLANK SAM M BK:139045B-M</t>
        </is>
      </c>
      <c r="F4" s="0" t="inlineStr">
        <is>
          <t>899139045057</t>
        </is>
      </c>
      <c r="G4" s="0" t="inlineStr">
        <is>
          <t>MENS</t>
        </is>
      </c>
      <c r="H4" s="0" t="inlineStr">
        <is>
          <t>M</t>
        </is>
      </c>
      <c r="I4" s="0">
        <v>49.99</v>
      </c>
      <c r="J4" s="0">
        <v>2</v>
      </c>
    </row>
    <row r="5" spans="1:10" customHeight="0">
      <c r="A5" s="0">
        <f>HYPERLINK("https://dl.dropboxusercontent.com/scl/fi/kw91qjez5iu5o2dh9x0qu/139045af-sam-black-jacket.jpg?rlkey=7ijfkzfkafht9rgx95zi3m4wz&amp;dl=0","Click to download Image")</f>
      </c>
      <c r="B5" s="0">
        <f>HYPERLINK("https://dl.dropboxusercontent.com/scl/fi/2or8588r0nky219uz2qht/mens-scrubs-size-chartssam.jpg?rlkey=b2enxy2ziwqw6fpbq290tr973&amp;dl=0","Click to download SizeChart")</f>
      </c>
      <c r="C5" s="0" t="inlineStr">
        <is>
          <t>Sam Men's Scrub Jacket</t>
        </is>
      </c>
      <c r="D5" s="0" t="inlineStr">
        <is>
          <t>139045</t>
        </is>
      </c>
      <c r="E5" s="0" t="inlineStr">
        <is>
          <t>BLANK SAM M BK:139045C-L</t>
        </is>
      </c>
      <c r="F5" s="0" t="inlineStr">
        <is>
          <t>899139045064</t>
        </is>
      </c>
      <c r="G5" s="0" t="inlineStr">
        <is>
          <t>MENS</t>
        </is>
      </c>
      <c r="H5" s="0" t="inlineStr">
        <is>
          <t>L</t>
        </is>
      </c>
      <c r="I5" s="0">
        <v>49.99</v>
      </c>
      <c r="J5" s="0">
        <v>6</v>
      </c>
    </row>
    <row r="6" spans="1:10" customHeight="0">
      <c r="A6" s="0">
        <f>HYPERLINK("https://dl.dropboxusercontent.com/scl/fi/kw91qjez5iu5o2dh9x0qu/139045af-sam-black-jacket.jpg?rlkey=7ijfkzfkafht9rgx95zi3m4wz&amp;dl=0","Click to download Image")</f>
      </c>
      <c r="B6" s="0">
        <f>HYPERLINK("https://dl.dropboxusercontent.com/scl/fi/2or8588r0nky219uz2qht/mens-scrubs-size-chartssam.jpg?rlkey=b2enxy2ziwqw6fpbq290tr973&amp;dl=0","Click to download SizeChart")</f>
      </c>
      <c r="C6" s="0" t="inlineStr">
        <is>
          <t>Sam Men's Scrub Jacket</t>
        </is>
      </c>
      <c r="D6" s="0" t="inlineStr">
        <is>
          <t>139045</t>
        </is>
      </c>
      <c r="E6" s="0" t="inlineStr">
        <is>
          <t>BLANK SAM M BK:139045D-XL</t>
        </is>
      </c>
      <c r="F6" s="0" t="inlineStr">
        <is>
          <t>899139045071</t>
        </is>
      </c>
      <c r="G6" s="0" t="inlineStr">
        <is>
          <t>MENS</t>
        </is>
      </c>
      <c r="H6" s="0" t="inlineStr">
        <is>
          <t>XL</t>
        </is>
      </c>
      <c r="I6" s="0">
        <v>49.99</v>
      </c>
      <c r="J6" s="0">
        <v>39</v>
      </c>
    </row>
    <row r="7" spans="1:10" customHeight="0">
      <c r="A7" s="0">
        <f>HYPERLINK("https://dl.dropboxusercontent.com/scl/fi/kw91qjez5iu5o2dh9x0qu/139045af-sam-black-jacket.jpg?rlkey=7ijfkzfkafht9rgx95zi3m4wz&amp;dl=0","Click to download Image")</f>
      </c>
      <c r="B7" s="0">
        <f>HYPERLINK("https://dl.dropboxusercontent.com/scl/fi/2or8588r0nky219uz2qht/mens-scrubs-size-chartssam.jpg?rlkey=b2enxy2ziwqw6fpbq290tr973&amp;dl=0","Click to download SizeChart")</f>
      </c>
      <c r="C7" s="0" t="inlineStr">
        <is>
          <t>Sam Men's Scrub Jacket</t>
        </is>
      </c>
      <c r="D7" s="0" t="inlineStr">
        <is>
          <t>139045</t>
        </is>
      </c>
      <c r="E7" s="0" t="inlineStr">
        <is>
          <t>BLANK SAM M BK:139045E-2XL</t>
        </is>
      </c>
      <c r="F7" s="0" t="inlineStr">
        <is>
          <t>899139045088</t>
        </is>
      </c>
      <c r="G7" s="0" t="inlineStr">
        <is>
          <t>MENS</t>
        </is>
      </c>
      <c r="H7" s="0" t="inlineStr">
        <is>
          <t>2XL</t>
        </is>
      </c>
      <c r="I7" s="0">
        <v>49.99</v>
      </c>
      <c r="J7" s="0">
        <v>4</v>
      </c>
    </row>
    <row r="8" spans="1:10" customHeight="0">
      <c r="A8" s="0">
        <f>HYPERLINK("https://dl.dropboxusercontent.com/scl/fi/kw91qjez5iu5o2dh9x0qu/139045af-sam-black-jacket.jpg?rlkey=7ijfkzfkafht9rgx95zi3m4wz&amp;dl=0","Click to download Image")</f>
      </c>
      <c r="B8" s="0">
        <f>HYPERLINK("https://dl.dropboxusercontent.com/scl/fi/2or8588r0nky219uz2qht/mens-scrubs-size-chartssam.jpg?rlkey=b2enxy2ziwqw6fpbq290tr973&amp;dl=0","Click to download SizeChart")</f>
      </c>
      <c r="C8" s="0" t="inlineStr">
        <is>
          <t>Sam Men's Scrub Jacket</t>
        </is>
      </c>
      <c r="D8" s="0" t="inlineStr">
        <is>
          <t>139045</t>
        </is>
      </c>
      <c r="E8" s="0" t="inlineStr">
        <is>
          <t>BLANK SAM M BK:139045F-3XL</t>
        </is>
      </c>
      <c r="F8" s="0" t="inlineStr">
        <is>
          <t>899139045095</t>
        </is>
      </c>
      <c r="G8" s="0" t="inlineStr">
        <is>
          <t>MENS</t>
        </is>
      </c>
      <c r="H8" s="0" t="inlineStr">
        <is>
          <t>3XL</t>
        </is>
      </c>
      <c r="I8" s="0">
        <v>49.99</v>
      </c>
      <c r="J8" s="0">
        <v>2</v>
      </c>
    </row>
    <row r="9" spans="1:10" customHeight="0">
      <c r="A9" s="0">
        <f>HYPERLINK("https://dl.dropboxusercontent.com/scl/fi/kw91qjez5iu5o2dh9x0qu/139045af-sam-black-jacket.jpg?rlkey=7ijfkzfkafht9rgx95zi3m4wz&amp;dl=0","Click to download Image")</f>
      </c>
      <c r="B9" s="0">
        <f>HYPERLINK("https://dl.dropboxusercontent.com/scl/fi/2or8588r0nky219uz2qht/mens-scrubs-size-chartssam.jpg?rlkey=b2enxy2ziwqw6fpbq290tr973&amp;dl=0","Click to download SizeChart")</f>
      </c>
      <c r="C9" s="0" t="inlineStr">
        <is>
          <t>Sam Men's Scrub Jacket</t>
        </is>
      </c>
      <c r="D9" s="0" t="inlineStr">
        <is>
          <t>139045</t>
        </is>
      </c>
      <c r="E9" s="0" t="inlineStr">
        <is>
          <t>BLANK SAM M BK:139045G-4XL</t>
        </is>
      </c>
      <c r="F9" s="0" t="inlineStr">
        <is>
          <t>899139045101</t>
        </is>
      </c>
      <c r="G9" s="0" t="inlineStr">
        <is>
          <t>MENS</t>
        </is>
      </c>
      <c r="H9" s="0" t="inlineStr">
        <is>
          <t>4XL</t>
        </is>
      </c>
      <c r="I9" s="0">
        <v>49.99</v>
      </c>
      <c r="J9" s="0">
        <v>0</v>
      </c>
    </row>
    <row r="10" spans="1:10" customHeight="0">
      <c r="A10" s="0">
        <f>HYPERLINK("https://dl.dropboxusercontent.com/scl/fi/kw91qjez5iu5o2dh9x0qu/139045af-sam-black-jacket.jpg?rlkey=7ijfkzfkafht9rgx95zi3m4wz&amp;dl=0","Click to download Image")</f>
      </c>
      <c r="B10" s="0">
        <f>HYPERLINK("https://dl.dropboxusercontent.com/scl/fi/2or8588r0nky219uz2qht/mens-scrubs-size-chartssam.jpg?rlkey=b2enxy2ziwqw6fpbq290tr973&amp;dl=0","Click to download SizeChart")</f>
      </c>
      <c r="C10" s="0" t="inlineStr">
        <is>
          <t>Sam Men's Scrub Jacket</t>
        </is>
      </c>
      <c r="D10" s="0" t="inlineStr">
        <is>
          <t>139045</t>
        </is>
      </c>
      <c r="E10" s="0" t="inlineStr">
        <is>
          <t>BLANK SAM M BK:139045H-5XL</t>
        </is>
      </c>
      <c r="F10" s="0" t="inlineStr">
        <is>
          <t>899139045118</t>
        </is>
      </c>
      <c r="G10" s="0" t="inlineStr">
        <is>
          <t>MENS</t>
        </is>
      </c>
      <c r="H10" s="0" t="inlineStr">
        <is>
          <t>5XL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HYPERLINK("https://dl.dropboxusercontent.com/scl/fi/kw91qjez5iu5o2dh9x0qu/139045af-sam-black-jacket.jpg?rlkey=7ijfkzfkafht9rgx95zi3m4wz&amp;dl=0","Click to download Image")</f>
      </c>
      <c r="B11" s="0">
        <f>HYPERLINK("https://dl.dropboxusercontent.com/scl/fi/2or8588r0nky219uz2qht/mens-scrubs-size-chartssam.jpg?rlkey=b2enxy2ziwqw6fpbq290tr973&amp;dl=0","Click to download SizeChart")</f>
      </c>
      <c r="C11" s="0" t="inlineStr">
        <is>
          <t>Sam Men's Scrub Jacket</t>
        </is>
      </c>
      <c r="D11" s="0" t="inlineStr">
        <is>
          <t>139045</t>
        </is>
      </c>
      <c r="E11" s="0" t="inlineStr">
        <is>
          <t>BLANK SAM M BK:139045I-6XL</t>
        </is>
      </c>
      <c r="F11" s="0" t="inlineStr">
        <is>
          <t>899139045125</t>
        </is>
      </c>
      <c r="G11" s="0" t="inlineStr">
        <is>
          <t>MENS</t>
        </is>
      </c>
      <c r="H11" s="0" t="inlineStr">
        <is>
          <t>6XL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HYPERLINK("https://dl.dropboxusercontent.com/scl/fi/cz2xob4emu8m5spwbfm30/dsc4740blankedit.jpg?rlkey=exnkdxd8ocy23ltsarbjcpwz0&amp;dl=0","Click to download Image")</f>
      </c>
      <c r="B12" s="0">
        <f>HYPERLINK("https://dl.dropboxusercontent.com/scl/fi/az2qe1ihrq1z60ujc6fo5/mens-scrubs-size-chartstoni.jpg?rlkey=xs7e1rmgyt2fzltvgb9ial252&amp;dl=0","Click to download SizeChart")</f>
      </c>
      <c r="C12" s="0" t="inlineStr">
        <is>
          <t>Toni Men's Scrub Jacket</t>
        </is>
      </c>
      <c r="D12" s="0" t="inlineStr">
        <is>
          <t>139073</t>
        </is>
      </c>
      <c r="E12" s="0" t="inlineStr">
        <is>
          <t>BLANK TONI M BK:139073AA-XS</t>
        </is>
      </c>
      <c r="F12" s="0" t="inlineStr">
        <is>
          <t>899139073036</t>
        </is>
      </c>
      <c r="G12" s="0" t="inlineStr">
        <is>
          <t>MENS</t>
        </is>
      </c>
      <c r="H12" s="0" t="inlineStr">
        <is>
          <t>XS</t>
        </is>
      </c>
      <c r="I12" s="0">
        <v>49.99</v>
      </c>
      <c r="J12" s="0">
        <v>2</v>
      </c>
    </row>
    <row r="13" spans="1:10" customHeight="0">
      <c r="A13" s="0">
        <f>HYPERLINK("https://dl.dropboxusercontent.com/scl/fi/cz2xob4emu8m5spwbfm30/dsc4740blankedit.jpg?rlkey=exnkdxd8ocy23ltsarbjcpwz0&amp;dl=0","Click to download Image")</f>
      </c>
      <c r="B13" s="0">
        <f>HYPERLINK("https://dl.dropboxusercontent.com/scl/fi/az2qe1ihrq1z60ujc6fo5/mens-scrubs-size-chartstoni.jpg?rlkey=xs7e1rmgyt2fzltvgb9ial252&amp;dl=0","Click to download SizeChart")</f>
      </c>
      <c r="C13" s="0" t="inlineStr">
        <is>
          <t>Toni Men's Scrub Jacket</t>
        </is>
      </c>
      <c r="D13" s="0" t="inlineStr">
        <is>
          <t>139073</t>
        </is>
      </c>
      <c r="E13" s="0" t="inlineStr">
        <is>
          <t>BLANK TONI M BK:139073A-S</t>
        </is>
      </c>
      <c r="F13" s="0" t="inlineStr">
        <is>
          <t>899139073043</t>
        </is>
      </c>
      <c r="G13" s="0" t="inlineStr">
        <is>
          <t>MENS</t>
        </is>
      </c>
      <c r="H13" s="0" t="inlineStr">
        <is>
          <t>S</t>
        </is>
      </c>
      <c r="I13" s="0">
        <v>49.99</v>
      </c>
      <c r="J13" s="0">
        <v>20</v>
      </c>
    </row>
    <row r="14" spans="1:10" customHeight="0">
      <c r="A14" s="0">
        <f>HYPERLINK("https://dl.dropboxusercontent.com/scl/fi/cz2xob4emu8m5spwbfm30/dsc4740blankedit.jpg?rlkey=exnkdxd8ocy23ltsarbjcpwz0&amp;dl=0","Click to download Image")</f>
      </c>
      <c r="B14" s="0">
        <f>HYPERLINK("https://dl.dropboxusercontent.com/scl/fi/az2qe1ihrq1z60ujc6fo5/mens-scrubs-size-chartstoni.jpg?rlkey=xs7e1rmgyt2fzltvgb9ial252&amp;dl=0","Click to download SizeChart")</f>
      </c>
      <c r="C14" s="0" t="inlineStr">
        <is>
          <t>Toni Men's Scrub Jacket</t>
        </is>
      </c>
      <c r="D14" s="0" t="inlineStr">
        <is>
          <t>139073</t>
        </is>
      </c>
      <c r="E14" s="0" t="inlineStr">
        <is>
          <t>BLANK TONI M BK:139073B-M</t>
        </is>
      </c>
      <c r="F14" s="0" t="inlineStr">
        <is>
          <t>899139073050</t>
        </is>
      </c>
      <c r="G14" s="0" t="inlineStr">
        <is>
          <t>MENS</t>
        </is>
      </c>
      <c r="H14" s="0" t="inlineStr">
        <is>
          <t>M</t>
        </is>
      </c>
      <c r="I14" s="0">
        <v>49.99</v>
      </c>
      <c r="J14" s="0">
        <v>38</v>
      </c>
    </row>
    <row r="15" spans="1:10" customHeight="0">
      <c r="A15" s="0">
        <f>HYPERLINK("https://dl.dropboxusercontent.com/scl/fi/cz2xob4emu8m5spwbfm30/dsc4740blankedit.jpg?rlkey=exnkdxd8ocy23ltsarbjcpwz0&amp;dl=0","Click to download Image")</f>
      </c>
      <c r="B15" s="0">
        <f>HYPERLINK("https://dl.dropboxusercontent.com/scl/fi/az2qe1ihrq1z60ujc6fo5/mens-scrubs-size-chartstoni.jpg?rlkey=xs7e1rmgyt2fzltvgb9ial252&amp;dl=0","Click to download SizeChart")</f>
      </c>
      <c r="C15" s="0" t="inlineStr">
        <is>
          <t>Toni Men's Scrub Jacket</t>
        </is>
      </c>
      <c r="D15" s="0" t="inlineStr">
        <is>
          <t>139073</t>
        </is>
      </c>
      <c r="E15" s="0" t="inlineStr">
        <is>
          <t>BLANK TONI M BK:139073C-L</t>
        </is>
      </c>
      <c r="F15" s="0" t="inlineStr">
        <is>
          <t>899139073067</t>
        </is>
      </c>
      <c r="G15" s="0" t="inlineStr">
        <is>
          <t>MENS</t>
        </is>
      </c>
      <c r="H15" s="0" t="inlineStr">
        <is>
          <t>L</t>
        </is>
      </c>
      <c r="I15" s="0">
        <v>49.99</v>
      </c>
      <c r="J15" s="0">
        <v>60</v>
      </c>
    </row>
    <row r="16" spans="1:10" customHeight="0">
      <c r="A16" s="0">
        <f>HYPERLINK("https://dl.dropboxusercontent.com/scl/fi/cz2xob4emu8m5spwbfm30/dsc4740blankedit.jpg?rlkey=exnkdxd8ocy23ltsarbjcpwz0&amp;dl=0","Click to download Image")</f>
      </c>
      <c r="B16" s="0">
        <f>HYPERLINK("https://dl.dropboxusercontent.com/scl/fi/az2qe1ihrq1z60ujc6fo5/mens-scrubs-size-chartstoni.jpg?rlkey=xs7e1rmgyt2fzltvgb9ial252&amp;dl=0","Click to download SizeChart")</f>
      </c>
      <c r="C16" s="0" t="inlineStr">
        <is>
          <t>Toni Men's Scrub Jacket</t>
        </is>
      </c>
      <c r="D16" s="0" t="inlineStr">
        <is>
          <t>139073</t>
        </is>
      </c>
      <c r="E16" s="0" t="inlineStr">
        <is>
          <t>BLANK TONI M BK:139073D-XL</t>
        </is>
      </c>
      <c r="F16" s="0" t="inlineStr">
        <is>
          <t>899139073074</t>
        </is>
      </c>
      <c r="G16" s="0" t="inlineStr">
        <is>
          <t>MENS</t>
        </is>
      </c>
      <c r="H16" s="0" t="inlineStr">
        <is>
          <t>XL</t>
        </is>
      </c>
      <c r="I16" s="0">
        <v>49.99</v>
      </c>
      <c r="J16" s="0">
        <v>61</v>
      </c>
    </row>
    <row r="17" spans="1:10" customHeight="0">
      <c r="A17" s="0">
        <f>HYPERLINK("https://dl.dropboxusercontent.com/scl/fi/cz2xob4emu8m5spwbfm30/dsc4740blankedit.jpg?rlkey=exnkdxd8ocy23ltsarbjcpwz0&amp;dl=0","Click to download Image")</f>
      </c>
      <c r="B17" s="0">
        <f>HYPERLINK("https://dl.dropboxusercontent.com/scl/fi/az2qe1ihrq1z60ujc6fo5/mens-scrubs-size-chartstoni.jpg?rlkey=xs7e1rmgyt2fzltvgb9ial252&amp;dl=0","Click to download SizeChart")</f>
      </c>
      <c r="C17" s="0" t="inlineStr">
        <is>
          <t>Toni Men's Scrub Jacket</t>
        </is>
      </c>
      <c r="D17" s="0" t="inlineStr">
        <is>
          <t>139073</t>
        </is>
      </c>
      <c r="G17" s="0" t="inlineStr">
        <is>
          <t>MENS</t>
        </is>
      </c>
      <c r="H17" s="0" t="inlineStr">
        <is>
          <t>2XL</t>
        </is>
      </c>
      <c r="I17" s="0">
        <v>49.99</v>
      </c>
      <c r="J17" s="0">
        <v>0</v>
      </c>
    </row>
    <row r="18" spans="1:10" customHeight="0">
      <c r="A18" s="0">
        <f>HYPERLINK("https://dl.dropboxusercontent.com/scl/fi/cz2xob4emu8m5spwbfm30/dsc4740blankedit.jpg?rlkey=exnkdxd8ocy23ltsarbjcpwz0&amp;dl=0","Click to download Image")</f>
      </c>
      <c r="B18" s="0">
        <f>HYPERLINK("https://dl.dropboxusercontent.com/scl/fi/az2qe1ihrq1z60ujc6fo5/mens-scrubs-size-chartstoni.jpg?rlkey=xs7e1rmgyt2fzltvgb9ial252&amp;dl=0","Click to download SizeChart")</f>
      </c>
      <c r="C18" s="0" t="inlineStr">
        <is>
          <t>Toni Men's Scrub Jacket</t>
        </is>
      </c>
      <c r="D18" s="0" t="inlineStr">
        <is>
          <t>139073</t>
        </is>
      </c>
      <c r="E18" s="0" t="inlineStr">
        <is>
          <t>BLANK TONI M BK:139073E-2XL</t>
        </is>
      </c>
      <c r="F18" s="0" t="inlineStr">
        <is>
          <t>899139073081</t>
        </is>
      </c>
      <c r="G18" s="0" t="inlineStr">
        <is>
          <t>MENS</t>
        </is>
      </c>
      <c r="H18" s="0" t="inlineStr">
        <is>
          <t>3XL</t>
        </is>
      </c>
      <c r="I18" s="0">
        <v>49.99</v>
      </c>
      <c r="J18" s="0">
        <v>42</v>
      </c>
    </row>
    <row r="19" spans="1:10" customHeight="0">
      <c r="A19" s="0">
        <f>HYPERLINK("https://dl.dropboxusercontent.com/scl/fi/cz2xob4emu8m5spwbfm30/dsc4740blankedit.jpg?rlkey=exnkdxd8ocy23ltsarbjcpwz0&amp;dl=0","Click to download Image")</f>
      </c>
      <c r="B19" s="0">
        <f>HYPERLINK("https://dl.dropboxusercontent.com/scl/fi/az2qe1ihrq1z60ujc6fo5/mens-scrubs-size-chartstoni.jpg?rlkey=xs7e1rmgyt2fzltvgb9ial252&amp;dl=0","Click to download SizeChart")</f>
      </c>
      <c r="C19" s="0" t="inlineStr">
        <is>
          <t>Toni Men's Scrub Jacket</t>
        </is>
      </c>
      <c r="D19" s="0" t="inlineStr">
        <is>
          <t>139073</t>
        </is>
      </c>
      <c r="E19" s="0" t="inlineStr">
        <is>
          <t>BLANK TONI M BK:139073F-3XL</t>
        </is>
      </c>
      <c r="F19" s="0" t="inlineStr">
        <is>
          <t>899139073098</t>
        </is>
      </c>
      <c r="G19" s="0" t="inlineStr">
        <is>
          <t>MENS</t>
        </is>
      </c>
      <c r="H19" s="0" t="inlineStr">
        <is>
          <t>4XL</t>
        </is>
      </c>
      <c r="I19" s="0">
        <v>49.99</v>
      </c>
      <c r="J19" s="0">
        <v>20</v>
      </c>
    </row>
    <row r="20" spans="1:10" customHeight="0">
      <c r="A20" s="0">
        <f>HYPERLINK("https://dl.dropboxusercontent.com/scl/fi/cz2xob4emu8m5spwbfm30/dsc4740blankedit.jpg?rlkey=exnkdxd8ocy23ltsarbjcpwz0&amp;dl=0","Click to download Image")</f>
      </c>
      <c r="B20" s="0">
        <f>HYPERLINK("https://dl.dropboxusercontent.com/scl/fi/az2qe1ihrq1z60ujc6fo5/mens-scrubs-size-chartstoni.jpg?rlkey=xs7e1rmgyt2fzltvgb9ial252&amp;dl=0","Click to download SizeChart")</f>
      </c>
      <c r="C20" s="0" t="inlineStr">
        <is>
          <t>Toni Men's Scrub Jacket</t>
        </is>
      </c>
      <c r="D20" s="0" t="inlineStr">
        <is>
          <t>139073</t>
        </is>
      </c>
      <c r="E20" s="0" t="inlineStr">
        <is>
          <t>BLANK TONI M BK:139073H-5XL</t>
        </is>
      </c>
      <c r="F20" s="0" t="inlineStr">
        <is>
          <t>899139073111</t>
        </is>
      </c>
      <c r="G20" s="0" t="inlineStr">
        <is>
          <t>MENS</t>
        </is>
      </c>
      <c r="H20" s="0" t="inlineStr">
        <is>
          <t>5XL</t>
        </is>
      </c>
      <c r="I20" s="0">
        <v>49.99</v>
      </c>
      <c r="J20" s="0">
        <v>0</v>
      </c>
    </row>
    <row r="21" spans="1:10" customHeight="0">
      <c r="A21" s="0">
        <f>HYPERLINK("https://dl.dropboxusercontent.com/scl/fi/cz2xob4emu8m5spwbfm30/dsc4740blankedit.jpg?rlkey=exnkdxd8ocy23ltsarbjcpwz0&amp;dl=0","Click to download Image")</f>
      </c>
      <c r="B21" s="0">
        <f>HYPERLINK("https://dl.dropboxusercontent.com/scl/fi/az2qe1ihrq1z60ujc6fo5/mens-scrubs-size-chartstoni.jpg?rlkey=xs7e1rmgyt2fzltvgb9ial252&amp;dl=0","Click to download SizeChart")</f>
      </c>
      <c r="C21" s="0" t="inlineStr">
        <is>
          <t>Toni Men's Scrub Jacket</t>
        </is>
      </c>
      <c r="D21" s="0" t="inlineStr">
        <is>
          <t>139073</t>
        </is>
      </c>
      <c r="E21" s="0" t="inlineStr">
        <is>
          <t>BLANK TONI M BK:139073I-6XL</t>
        </is>
      </c>
      <c r="F21" s="0" t="inlineStr">
        <is>
          <t>899139073128</t>
        </is>
      </c>
      <c r="G21" s="0" t="inlineStr">
        <is>
          <t>MENS</t>
        </is>
      </c>
      <c r="H21" s="0" t="inlineStr">
        <is>
          <t>6XL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HYPERLINK("https://dl.dropboxusercontent.com/scl/fi/hi4xkx35198r5xuwt46dz/arden-141527-f.jpg?rlkey=tin87d8rvh9cz0vh1kn6tkyz9&amp;dl=0","Click to download Image")</f>
      </c>
      <c r="B22" s="0">
        <f>HYPERLINK("https://dl.dropboxusercontent.com/scl/fi/uec5hv4pzv4pask4sattk/mens-scrubs-size-chartsjoss.jpg?rlkey=ez0rqgrw5mxw04u4q4kgyw5hz&amp;dl=0","Click to download SizeChart")</f>
      </c>
      <c r="C22" s="0" t="inlineStr">
        <is>
          <t>Arden Men's Scrub Top</t>
        </is>
      </c>
      <c r="D22" s="0" t="inlineStr">
        <is>
          <t>141527</t>
        </is>
      </c>
      <c r="E22" s="0" t="inlineStr">
        <is>
          <t>BLANK ARDEN M BK:141527A-S</t>
        </is>
      </c>
      <c r="F22" s="0" t="inlineStr">
        <is>
          <t>899141527046</t>
        </is>
      </c>
      <c r="G22" s="0" t="inlineStr">
        <is>
          <t>MENS</t>
        </is>
      </c>
      <c r="H22" s="0" t="inlineStr">
        <is>
          <t>S</t>
        </is>
      </c>
      <c r="I22" s="0">
        <v>29.99</v>
      </c>
      <c r="J22" s="0">
        <v>6</v>
      </c>
    </row>
    <row r="23" spans="1:10" customHeight="0">
      <c r="A23" s="0">
        <f>HYPERLINK("https://dl.dropboxusercontent.com/scl/fi/hi4xkx35198r5xuwt46dz/arden-141527-f.jpg?rlkey=tin87d8rvh9cz0vh1kn6tkyz9&amp;dl=0","Click to download Image")</f>
      </c>
      <c r="B23" s="0">
        <f>HYPERLINK("https://dl.dropboxusercontent.com/scl/fi/uec5hv4pzv4pask4sattk/mens-scrubs-size-chartsjoss.jpg?rlkey=ez0rqgrw5mxw04u4q4kgyw5hz&amp;dl=0","Click to download SizeChart")</f>
      </c>
      <c r="C23" s="0" t="inlineStr">
        <is>
          <t>Arden Men's Scrub Top</t>
        </is>
      </c>
      <c r="D23" s="0" t="inlineStr">
        <is>
          <t>141527</t>
        </is>
      </c>
      <c r="E23" s="0" t="inlineStr">
        <is>
          <t>BLANK ARDEN M BK:141527B-M</t>
        </is>
      </c>
      <c r="F23" s="0" t="inlineStr">
        <is>
          <t>899141527053</t>
        </is>
      </c>
      <c r="G23" s="0" t="inlineStr">
        <is>
          <t>MENS</t>
        </is>
      </c>
      <c r="H23" s="0" t="inlineStr">
        <is>
          <t>M</t>
        </is>
      </c>
      <c r="I23" s="0">
        <v>29.99</v>
      </c>
      <c r="J23" s="0">
        <v>12</v>
      </c>
    </row>
    <row r="24" spans="1:10" customHeight="0">
      <c r="A24" s="0">
        <f>HYPERLINK("https://dl.dropboxusercontent.com/scl/fi/hi4xkx35198r5xuwt46dz/arden-141527-f.jpg?rlkey=tin87d8rvh9cz0vh1kn6tkyz9&amp;dl=0","Click to download Image")</f>
      </c>
      <c r="B24" s="0">
        <f>HYPERLINK("https://dl.dropboxusercontent.com/scl/fi/uec5hv4pzv4pask4sattk/mens-scrubs-size-chartsjoss.jpg?rlkey=ez0rqgrw5mxw04u4q4kgyw5hz&amp;dl=0","Click to download SizeChart")</f>
      </c>
      <c r="C24" s="0" t="inlineStr">
        <is>
          <t>Arden Men's Scrub Top</t>
        </is>
      </c>
      <c r="D24" s="0" t="inlineStr">
        <is>
          <t>141527</t>
        </is>
      </c>
      <c r="E24" s="0" t="inlineStr">
        <is>
          <t>BLANK ARDEN M BK:141527C-L</t>
        </is>
      </c>
      <c r="F24" s="0" t="inlineStr">
        <is>
          <t>899141527060</t>
        </is>
      </c>
      <c r="G24" s="0" t="inlineStr">
        <is>
          <t>MENS</t>
        </is>
      </c>
      <c r="H24" s="0" t="inlineStr">
        <is>
          <t>L</t>
        </is>
      </c>
      <c r="I24" s="0">
        <v>29.99</v>
      </c>
      <c r="J24" s="0">
        <v>13</v>
      </c>
    </row>
    <row r="25" spans="1:10" customHeight="0">
      <c r="A25" s="0">
        <f>HYPERLINK("https://dl.dropboxusercontent.com/scl/fi/hi4xkx35198r5xuwt46dz/arden-141527-f.jpg?rlkey=tin87d8rvh9cz0vh1kn6tkyz9&amp;dl=0","Click to download Image")</f>
      </c>
      <c r="B25" s="0">
        <f>HYPERLINK("https://dl.dropboxusercontent.com/scl/fi/uec5hv4pzv4pask4sattk/mens-scrubs-size-chartsjoss.jpg?rlkey=ez0rqgrw5mxw04u4q4kgyw5hz&amp;dl=0","Click to download SizeChart")</f>
      </c>
      <c r="C25" s="0" t="inlineStr">
        <is>
          <t>Arden Men's Scrub Top</t>
        </is>
      </c>
      <c r="D25" s="0" t="inlineStr">
        <is>
          <t>141527</t>
        </is>
      </c>
      <c r="E25" s="0" t="inlineStr">
        <is>
          <t>BLANK ARDEN M BK:141527D-XL</t>
        </is>
      </c>
      <c r="F25" s="0" t="inlineStr">
        <is>
          <t>899141527077</t>
        </is>
      </c>
      <c r="G25" s="0" t="inlineStr">
        <is>
          <t>MENS</t>
        </is>
      </c>
      <c r="H25" s="0" t="inlineStr">
        <is>
          <t>XL</t>
        </is>
      </c>
      <c r="I25" s="0">
        <v>29.99</v>
      </c>
      <c r="J25" s="0">
        <v>18</v>
      </c>
    </row>
    <row r="26" spans="1:10" customHeight="0">
      <c r="A26" s="0">
        <f>HYPERLINK("https://dl.dropboxusercontent.com/scl/fi/hi4xkx35198r5xuwt46dz/arden-141527-f.jpg?rlkey=tin87d8rvh9cz0vh1kn6tkyz9&amp;dl=0","Click to download Image")</f>
      </c>
      <c r="B26" s="0">
        <f>HYPERLINK("https://dl.dropboxusercontent.com/scl/fi/uec5hv4pzv4pask4sattk/mens-scrubs-size-chartsjoss.jpg?rlkey=ez0rqgrw5mxw04u4q4kgyw5hz&amp;dl=0","Click to download SizeChart")</f>
      </c>
      <c r="C26" s="0" t="inlineStr">
        <is>
          <t>Arden Men's Scrub Top</t>
        </is>
      </c>
      <c r="D26" s="0" t="inlineStr">
        <is>
          <t>141527</t>
        </is>
      </c>
      <c r="E26" s="0" t="inlineStr">
        <is>
          <t>BLANK ARDEN M BK:141527E-2XL</t>
        </is>
      </c>
      <c r="F26" s="0" t="inlineStr">
        <is>
          <t>899141527084</t>
        </is>
      </c>
      <c r="G26" s="0" t="inlineStr">
        <is>
          <t>MENS</t>
        </is>
      </c>
      <c r="H26" s="0" t="inlineStr">
        <is>
          <t>2XL</t>
        </is>
      </c>
      <c r="I26" s="0">
        <v>29.99</v>
      </c>
      <c r="J26" s="0">
        <v>12</v>
      </c>
    </row>
    <row r="27" spans="1:10" customHeight="0">
      <c r="A27" s="0">
        <f>HYPERLINK("https://dl.dropboxusercontent.com/scl/fi/hi4xkx35198r5xuwt46dz/arden-141527-f.jpg?rlkey=tin87d8rvh9cz0vh1kn6tkyz9&amp;dl=0","Click to download Image")</f>
      </c>
      <c r="B27" s="0">
        <f>HYPERLINK("https://dl.dropboxusercontent.com/scl/fi/uec5hv4pzv4pask4sattk/mens-scrubs-size-chartsjoss.jpg?rlkey=ez0rqgrw5mxw04u4q4kgyw5hz&amp;dl=0","Click to download SizeChart")</f>
      </c>
      <c r="C27" s="0" t="inlineStr">
        <is>
          <t>Arden Men's Scrub Top</t>
        </is>
      </c>
      <c r="D27" s="0" t="inlineStr">
        <is>
          <t>141527</t>
        </is>
      </c>
      <c r="E27" s="0" t="inlineStr">
        <is>
          <t>BLANK ARDEN M BK:141527F-3XL</t>
        </is>
      </c>
      <c r="F27" s="0" t="inlineStr">
        <is>
          <t>899141527091</t>
        </is>
      </c>
      <c r="G27" s="0" t="inlineStr">
        <is>
          <t>MENS</t>
        </is>
      </c>
      <c r="H27" s="0" t="inlineStr">
        <is>
          <t>3XL</t>
        </is>
      </c>
      <c r="I27" s="0">
        <v>29.99</v>
      </c>
      <c r="J27" s="0">
        <v>4</v>
      </c>
    </row>
    <row r="28" spans="1:10" customHeight="0">
      <c r="A28" s="0">
        <f>HYPERLINK("https://dl.dropboxusercontent.com/scl/fi/a4rlnq0cvjv8q7nu28at6/malone-142621-f.jpg?rlkey=44ax7i3htwpnvu3ma137hqrth&amp;dl=0","Click to download Image")</f>
      </c>
      <c r="B28" s="0">
        <f>HYPERLINK("https://dl.dropboxusercontent.com/scl/fi/8xbkqcrzznndqibqtn9uj/mens-scrubs-size-chartsjoss.jpg?rlkey=3f12311ns9rjk8wdcfybwd36o&amp;dl=0","Click to download SizeChart")</f>
      </c>
      <c r="C28" s="0" t="inlineStr">
        <is>
          <t>Malone Men's Scrub Top</t>
        </is>
      </c>
      <c r="D28" s="0" t="inlineStr">
        <is>
          <t>142621</t>
        </is>
      </c>
      <c r="E28" s="0" t="inlineStr">
        <is>
          <t>BLANK MALONE M BK:142621A-S</t>
        </is>
      </c>
      <c r="F28" s="0" t="inlineStr">
        <is>
          <t>899142621040</t>
        </is>
      </c>
      <c r="G28" s="0" t="inlineStr">
        <is>
          <t>MENS</t>
        </is>
      </c>
      <c r="H28" s="0" t="inlineStr">
        <is>
          <t>S</t>
        </is>
      </c>
      <c r="I28" s="0">
        <v>29.99</v>
      </c>
      <c r="J28" s="0">
        <v>4</v>
      </c>
    </row>
    <row r="29" spans="1:10" customHeight="0">
      <c r="A29" s="0">
        <f>HYPERLINK("https://dl.dropboxusercontent.com/scl/fi/a4rlnq0cvjv8q7nu28at6/malone-142621-f.jpg?rlkey=44ax7i3htwpnvu3ma137hqrth&amp;dl=0","Click to download Image")</f>
      </c>
      <c r="B29" s="0">
        <f>HYPERLINK("https://dl.dropboxusercontent.com/scl/fi/8xbkqcrzznndqibqtn9uj/mens-scrubs-size-chartsjoss.jpg?rlkey=3f12311ns9rjk8wdcfybwd36o&amp;dl=0","Click to download SizeChart")</f>
      </c>
      <c r="C29" s="0" t="inlineStr">
        <is>
          <t>Malone Men's Scrub Top</t>
        </is>
      </c>
      <c r="D29" s="0" t="inlineStr">
        <is>
          <t>142621</t>
        </is>
      </c>
      <c r="E29" s="0" t="inlineStr">
        <is>
          <t>BLANK MALONE M BK:142621B-M</t>
        </is>
      </c>
      <c r="F29" s="0" t="inlineStr">
        <is>
          <t>899142621057</t>
        </is>
      </c>
      <c r="G29" s="0" t="inlineStr">
        <is>
          <t>MENS</t>
        </is>
      </c>
      <c r="H29" s="0" t="inlineStr">
        <is>
          <t>M</t>
        </is>
      </c>
      <c r="I29" s="0">
        <v>29.99</v>
      </c>
      <c r="J29" s="0">
        <v>9</v>
      </c>
    </row>
    <row r="30" spans="1:10" customHeight="0">
      <c r="A30" s="0">
        <f>HYPERLINK("https://dl.dropboxusercontent.com/scl/fi/a4rlnq0cvjv8q7nu28at6/malone-142621-f.jpg?rlkey=44ax7i3htwpnvu3ma137hqrth&amp;dl=0","Click to download Image")</f>
      </c>
      <c r="B30" s="0">
        <f>HYPERLINK("https://dl.dropboxusercontent.com/scl/fi/8xbkqcrzznndqibqtn9uj/mens-scrubs-size-chartsjoss.jpg?rlkey=3f12311ns9rjk8wdcfybwd36o&amp;dl=0","Click to download SizeChart")</f>
      </c>
      <c r="C30" s="0" t="inlineStr">
        <is>
          <t>Malone Men's Scrub Top</t>
        </is>
      </c>
      <c r="D30" s="0" t="inlineStr">
        <is>
          <t>142621</t>
        </is>
      </c>
      <c r="E30" s="0" t="inlineStr">
        <is>
          <t>BLANK MALONE M BK:142621C-L</t>
        </is>
      </c>
      <c r="F30" s="0" t="inlineStr">
        <is>
          <t>899142621064</t>
        </is>
      </c>
      <c r="G30" s="0" t="inlineStr">
        <is>
          <t>MENS</t>
        </is>
      </c>
      <c r="H30" s="0" t="inlineStr">
        <is>
          <t>L</t>
        </is>
      </c>
      <c r="I30" s="0">
        <v>29.99</v>
      </c>
      <c r="J30" s="0">
        <v>8</v>
      </c>
    </row>
    <row r="31" spans="1:10" customHeight="0">
      <c r="A31" s="0">
        <f>HYPERLINK("https://dl.dropboxusercontent.com/scl/fi/a4rlnq0cvjv8q7nu28at6/malone-142621-f.jpg?rlkey=44ax7i3htwpnvu3ma137hqrth&amp;dl=0","Click to download Image")</f>
      </c>
      <c r="B31" s="0">
        <f>HYPERLINK("https://dl.dropboxusercontent.com/scl/fi/8xbkqcrzznndqibqtn9uj/mens-scrubs-size-chartsjoss.jpg?rlkey=3f12311ns9rjk8wdcfybwd36o&amp;dl=0","Click to download SizeChart")</f>
      </c>
      <c r="C31" s="0" t="inlineStr">
        <is>
          <t>Malone Men's Scrub Top</t>
        </is>
      </c>
      <c r="D31" s="0" t="inlineStr">
        <is>
          <t>142621</t>
        </is>
      </c>
      <c r="E31" s="0" t="inlineStr">
        <is>
          <t>BLANK MALONE M BK:142621D-XL</t>
        </is>
      </c>
      <c r="F31" s="0" t="inlineStr">
        <is>
          <t>899142621071</t>
        </is>
      </c>
      <c r="G31" s="0" t="inlineStr">
        <is>
          <t>MENS</t>
        </is>
      </c>
      <c r="H31" s="0" t="inlineStr">
        <is>
          <t>XL</t>
        </is>
      </c>
      <c r="I31" s="0">
        <v>29.99</v>
      </c>
      <c r="J31" s="0">
        <v>12</v>
      </c>
    </row>
    <row r="32" spans="1:10" customHeight="0">
      <c r="A32" s="0">
        <f>HYPERLINK("https://dl.dropboxusercontent.com/scl/fi/a4rlnq0cvjv8q7nu28at6/malone-142621-f.jpg?rlkey=44ax7i3htwpnvu3ma137hqrth&amp;dl=0","Click to download Image")</f>
      </c>
      <c r="B32" s="0">
        <f>HYPERLINK("https://dl.dropboxusercontent.com/scl/fi/8xbkqcrzznndqibqtn9uj/mens-scrubs-size-chartsjoss.jpg?rlkey=3f12311ns9rjk8wdcfybwd36o&amp;dl=0","Click to download SizeChart")</f>
      </c>
      <c r="C32" s="0" t="inlineStr">
        <is>
          <t>Malone Men's Scrub Top</t>
        </is>
      </c>
      <c r="D32" s="0" t="inlineStr">
        <is>
          <t>142621</t>
        </is>
      </c>
      <c r="E32" s="0" t="inlineStr">
        <is>
          <t>BLANK MALONE M BK:142621E-2XL</t>
        </is>
      </c>
      <c r="F32" s="0" t="inlineStr">
        <is>
          <t>899142621088</t>
        </is>
      </c>
      <c r="G32" s="0" t="inlineStr">
        <is>
          <t>MENS</t>
        </is>
      </c>
      <c r="H32" s="0" t="inlineStr">
        <is>
          <t>2XL</t>
        </is>
      </c>
      <c r="I32" s="0">
        <v>29.99</v>
      </c>
      <c r="J32" s="0">
        <v>8</v>
      </c>
    </row>
    <row r="33" spans="1:10" customHeight="0">
      <c r="A33" s="0">
        <f>HYPERLINK("https://dl.dropboxusercontent.com/scl/fi/a4rlnq0cvjv8q7nu28at6/malone-142621-f.jpg?rlkey=44ax7i3htwpnvu3ma137hqrth&amp;dl=0","Click to download Image")</f>
      </c>
      <c r="B33" s="0">
        <f>HYPERLINK("https://dl.dropboxusercontent.com/scl/fi/8xbkqcrzznndqibqtn9uj/mens-scrubs-size-chartsjoss.jpg?rlkey=3f12311ns9rjk8wdcfybwd36o&amp;dl=0","Click to download SizeChart")</f>
      </c>
      <c r="C33" s="0" t="inlineStr">
        <is>
          <t>Malone Men's Scrub Top</t>
        </is>
      </c>
      <c r="D33" s="0" t="inlineStr">
        <is>
          <t>142621</t>
        </is>
      </c>
      <c r="E33" s="0" t="inlineStr">
        <is>
          <t>BLANK MALONE M BK:142621F-3XL</t>
        </is>
      </c>
      <c r="F33" s="0" t="inlineStr">
        <is>
          <t>899142621095</t>
        </is>
      </c>
      <c r="G33" s="0" t="inlineStr">
        <is>
          <t>MENS</t>
        </is>
      </c>
      <c r="H33" s="0" t="inlineStr">
        <is>
          <t>3XL</t>
        </is>
      </c>
      <c r="I33" s="0">
        <v>29.99</v>
      </c>
      <c r="J33" s="0">
        <v>4</v>
      </c>
    </row>
    <row r="34" spans="1:10" customHeight="0">
      <c r="A34" s="0">
        <f>HYPERLINK("https://dl.dropboxusercontent.com/scl/fi/10ufr5slwkx1jchsddani/cedar-142624-f.jpg?rlkey=libi0er678a06xwlo7g984dya&amp;dl=0","Click to download Image")</f>
      </c>
      <c r="B34" s="0">
        <f>HYPERLINK("https://dl.dropboxusercontent.com/scl/fi/bmkq6d5sakemeeqxi1yop/mens-scrubs-size-chartscedar.jpg?rlkey=lxcm070m2yorsq4p6ihb1xj5g&amp;dl=0","Click to download SizeChart")</f>
      </c>
      <c r="C34" s="0" t="inlineStr">
        <is>
          <t>Cedar Men's Scrub Joggers</t>
        </is>
      </c>
      <c r="D34" s="0" t="inlineStr">
        <is>
          <t>142623</t>
        </is>
      </c>
      <c r="E34" s="0" t="inlineStr">
        <is>
          <t>BLANK CEDAR M BK:142623A-S</t>
        </is>
      </c>
      <c r="F34" s="0" t="inlineStr">
        <is>
          <t>899142623013</t>
        </is>
      </c>
      <c r="G34" s="0" t="inlineStr">
        <is>
          <t>MENS</t>
        </is>
      </c>
      <c r="H34" s="0" t="inlineStr">
        <is>
          <t>S</t>
        </is>
      </c>
      <c r="I34" s="0">
        <v>32.99</v>
      </c>
      <c r="J34" s="0">
        <v>5</v>
      </c>
    </row>
    <row r="35" spans="1:10" customHeight="0">
      <c r="A35" s="0">
        <f>HYPERLINK("https://dl.dropboxusercontent.com/scl/fi/10ufr5slwkx1jchsddani/cedar-142624-f.jpg?rlkey=libi0er678a06xwlo7g984dya&amp;dl=0","Click to download Image")</f>
      </c>
      <c r="B35" s="0">
        <f>HYPERLINK("https://dl.dropboxusercontent.com/scl/fi/bmkq6d5sakemeeqxi1yop/mens-scrubs-size-chartscedar.jpg?rlkey=lxcm070m2yorsq4p6ihb1xj5g&amp;dl=0","Click to download SizeChart")</f>
      </c>
      <c r="C35" s="0" t="inlineStr">
        <is>
          <t>Cedar Men's Scrub Joggers</t>
        </is>
      </c>
      <c r="D35" s="0" t="inlineStr">
        <is>
          <t>142623</t>
        </is>
      </c>
      <c r="E35" s="0" t="inlineStr">
        <is>
          <t>BLANK CEDAR M BK:142623B-M</t>
        </is>
      </c>
      <c r="F35" s="0" t="inlineStr">
        <is>
          <t>899142623020</t>
        </is>
      </c>
      <c r="G35" s="0" t="inlineStr">
        <is>
          <t>MENS</t>
        </is>
      </c>
      <c r="H35" s="0" t="inlineStr">
        <is>
          <t>M</t>
        </is>
      </c>
      <c r="I35" s="0">
        <v>32.99</v>
      </c>
      <c r="J35" s="0">
        <v>0</v>
      </c>
    </row>
    <row r="36" spans="1:10" customHeight="0">
      <c r="A36" s="0">
        <f>HYPERLINK("https://dl.dropboxusercontent.com/scl/fi/10ufr5slwkx1jchsddani/cedar-142624-f.jpg?rlkey=libi0er678a06xwlo7g984dya&amp;dl=0","Click to download Image")</f>
      </c>
      <c r="B36" s="0">
        <f>HYPERLINK("https://dl.dropboxusercontent.com/scl/fi/bmkq6d5sakemeeqxi1yop/mens-scrubs-size-chartscedar.jpg?rlkey=lxcm070m2yorsq4p6ihb1xj5g&amp;dl=0","Click to download SizeChart")</f>
      </c>
      <c r="C36" s="0" t="inlineStr">
        <is>
          <t>Cedar Men's Scrub Joggers</t>
        </is>
      </c>
      <c r="D36" s="0" t="inlineStr">
        <is>
          <t>142623</t>
        </is>
      </c>
      <c r="E36" s="0" t="inlineStr">
        <is>
          <t>BLANK CEDAR M BK:142623C-L</t>
        </is>
      </c>
      <c r="F36" s="0" t="inlineStr">
        <is>
          <t>899142623037</t>
        </is>
      </c>
      <c r="G36" s="0" t="inlineStr">
        <is>
          <t>MENS</t>
        </is>
      </c>
      <c r="H36" s="0" t="inlineStr">
        <is>
          <t>L</t>
        </is>
      </c>
      <c r="I36" s="0">
        <v>32.99</v>
      </c>
      <c r="J36" s="0">
        <v>9</v>
      </c>
    </row>
    <row r="37" spans="1:10" customHeight="0">
      <c r="A37" s="0">
        <f>HYPERLINK("https://dl.dropboxusercontent.com/scl/fi/10ufr5slwkx1jchsddani/cedar-142624-f.jpg?rlkey=libi0er678a06xwlo7g984dya&amp;dl=0","Click to download Image")</f>
      </c>
      <c r="B37" s="0">
        <f>HYPERLINK("https://dl.dropboxusercontent.com/scl/fi/bmkq6d5sakemeeqxi1yop/mens-scrubs-size-chartscedar.jpg?rlkey=lxcm070m2yorsq4p6ihb1xj5g&amp;dl=0","Click to download SizeChart")</f>
      </c>
      <c r="C37" s="0" t="inlineStr">
        <is>
          <t>Cedar Men's Scrub Joggers</t>
        </is>
      </c>
      <c r="D37" s="0" t="inlineStr">
        <is>
          <t>142623</t>
        </is>
      </c>
      <c r="E37" s="0" t="inlineStr">
        <is>
          <t>BLANK CEDAR M BK:142623D-XL</t>
        </is>
      </c>
      <c r="F37" s="0" t="inlineStr">
        <is>
          <t>899142623044</t>
        </is>
      </c>
      <c r="G37" s="0" t="inlineStr">
        <is>
          <t>MENS</t>
        </is>
      </c>
      <c r="H37" s="0" t="inlineStr">
        <is>
          <t>XL</t>
        </is>
      </c>
      <c r="I37" s="0">
        <v>32.99</v>
      </c>
      <c r="J37" s="0">
        <v>10</v>
      </c>
    </row>
    <row r="38" spans="1:10" customHeight="0">
      <c r="A38" s="0">
        <f>HYPERLINK("https://dl.dropboxusercontent.com/scl/fi/10ufr5slwkx1jchsddani/cedar-142624-f.jpg?rlkey=libi0er678a06xwlo7g984dya&amp;dl=0","Click to download Image")</f>
      </c>
      <c r="B38" s="0">
        <f>HYPERLINK("https://dl.dropboxusercontent.com/scl/fi/bmkq6d5sakemeeqxi1yop/mens-scrubs-size-chartscedar.jpg?rlkey=lxcm070m2yorsq4p6ihb1xj5g&amp;dl=0","Click to download SizeChart")</f>
      </c>
      <c r="C38" s="0" t="inlineStr">
        <is>
          <t>Cedar Men's Scrub Joggers</t>
        </is>
      </c>
      <c r="D38" s="0" t="inlineStr">
        <is>
          <t>142623</t>
        </is>
      </c>
      <c r="E38" s="0" t="inlineStr">
        <is>
          <t>BLANK CEDAR M BK:142623E-2XL</t>
        </is>
      </c>
      <c r="F38" s="0" t="inlineStr">
        <is>
          <t>899142623051</t>
        </is>
      </c>
      <c r="G38" s="0" t="inlineStr">
        <is>
          <t>MENS</t>
        </is>
      </c>
      <c r="H38" s="0" t="inlineStr">
        <is>
          <t>2XL</t>
        </is>
      </c>
      <c r="I38" s="0">
        <v>32.99</v>
      </c>
      <c r="J38" s="0">
        <v>8</v>
      </c>
    </row>
    <row r="39" spans="1:10" customHeight="0">
      <c r="A39" s="0">
        <f>HYPERLINK("https://dl.dropboxusercontent.com/scl/fi/10ufr5slwkx1jchsddani/cedar-142624-f.jpg?rlkey=libi0er678a06xwlo7g984dya&amp;dl=0","Click to download Image")</f>
      </c>
      <c r="B39" s="0">
        <f>HYPERLINK("https://dl.dropboxusercontent.com/scl/fi/bmkq6d5sakemeeqxi1yop/mens-scrubs-size-chartscedar.jpg?rlkey=lxcm070m2yorsq4p6ihb1xj5g&amp;dl=0","Click to download SizeChart")</f>
      </c>
      <c r="C39" s="0" t="inlineStr">
        <is>
          <t>Cedar Men's Scrub Joggers</t>
        </is>
      </c>
      <c r="D39" s="0" t="inlineStr">
        <is>
          <t>142623</t>
        </is>
      </c>
      <c r="E39" s="0" t="inlineStr">
        <is>
          <t>BLANK CEDAR M BK:142623F-3XL</t>
        </is>
      </c>
      <c r="F39" s="0" t="inlineStr">
        <is>
          <t>899142623068</t>
        </is>
      </c>
      <c r="G39" s="0" t="inlineStr">
        <is>
          <t>MENS</t>
        </is>
      </c>
      <c r="H39" s="0" t="inlineStr">
        <is>
          <t>3XL</t>
        </is>
      </c>
      <c r="I39" s="0">
        <v>32.99</v>
      </c>
      <c r="J39" s="0">
        <v>4</v>
      </c>
    </row>
    <row r="40" spans="1:10" customHeight="0">
      <c r="A40" s="0">
        <f>HYPERLINK("https://dl.dropboxusercontent.com/scl/fi/91xyjexsmpbcqjf9slngx/lyon-141532-f.jpg?rlkey=rlsv1d4zo5fez7cumnytq4n8v&amp;dl=0","Click to download Image")</f>
      </c>
      <c r="B40" s="0">
        <f>HYPERLINK("https://dl.dropboxusercontent.com/scl/fi/wjclg2w32ahxfc9co2k3u/mens-scrubs-size-chartscedar.jpg?rlkey=rkt8rwj3ketvfr7zl24i7ypiv&amp;dl=0","Click to download SizeChart")</f>
      </c>
      <c r="C40" s="0" t="inlineStr">
        <is>
          <t>Lyon Men's Scrub Jogger</t>
        </is>
      </c>
      <c r="D40" s="0" t="inlineStr">
        <is>
          <t>141532</t>
        </is>
      </c>
      <c r="E40" s="0" t="inlineStr">
        <is>
          <t>BLANK LYON M BK:141532A-S</t>
        </is>
      </c>
      <c r="F40" s="0" t="inlineStr">
        <is>
          <t>899141532019</t>
        </is>
      </c>
      <c r="G40" s="0" t="inlineStr">
        <is>
          <t>MENS</t>
        </is>
      </c>
      <c r="H40" s="0" t="inlineStr">
        <is>
          <t>S</t>
        </is>
      </c>
      <c r="I40" s="0">
        <v>32.99</v>
      </c>
      <c r="J40" s="0">
        <v>0</v>
      </c>
    </row>
    <row r="41" spans="1:10" customHeight="0">
      <c r="A41" s="0">
        <f>HYPERLINK("https://dl.dropboxusercontent.com/scl/fi/91xyjexsmpbcqjf9slngx/lyon-141532-f.jpg?rlkey=rlsv1d4zo5fez7cumnytq4n8v&amp;dl=0","Click to download Image")</f>
      </c>
      <c r="B41" s="0">
        <f>HYPERLINK("https://dl.dropboxusercontent.com/scl/fi/wjclg2w32ahxfc9co2k3u/mens-scrubs-size-chartscedar.jpg?rlkey=rkt8rwj3ketvfr7zl24i7ypiv&amp;dl=0","Click to download SizeChart")</f>
      </c>
      <c r="C41" s="0" t="inlineStr">
        <is>
          <t>Lyon Men's Scrub Jogger</t>
        </is>
      </c>
      <c r="D41" s="0" t="inlineStr">
        <is>
          <t>141532</t>
        </is>
      </c>
      <c r="E41" s="0" t="inlineStr">
        <is>
          <t>BLANK LYON M BK:141532B-M</t>
        </is>
      </c>
      <c r="F41" s="0" t="inlineStr">
        <is>
          <t>899141532026</t>
        </is>
      </c>
      <c r="G41" s="0" t="inlineStr">
        <is>
          <t>MENS</t>
        </is>
      </c>
      <c r="H41" s="0" t="inlineStr">
        <is>
          <t>M</t>
        </is>
      </c>
      <c r="I41" s="0">
        <v>32.99</v>
      </c>
      <c r="J41" s="0">
        <v>7</v>
      </c>
    </row>
    <row r="42" spans="1:10" customHeight="0">
      <c r="A42" s="0">
        <f>HYPERLINK("https://dl.dropboxusercontent.com/scl/fi/91xyjexsmpbcqjf9slngx/lyon-141532-f.jpg?rlkey=rlsv1d4zo5fez7cumnytq4n8v&amp;dl=0","Click to download Image")</f>
      </c>
      <c r="B42" s="0">
        <f>HYPERLINK("https://dl.dropboxusercontent.com/scl/fi/wjclg2w32ahxfc9co2k3u/mens-scrubs-size-chartscedar.jpg?rlkey=rkt8rwj3ketvfr7zl24i7ypiv&amp;dl=0","Click to download SizeChart")</f>
      </c>
      <c r="C42" s="0" t="inlineStr">
        <is>
          <t>Lyon Men's Scrub Jogger</t>
        </is>
      </c>
      <c r="D42" s="0" t="inlineStr">
        <is>
          <t>141532</t>
        </is>
      </c>
      <c r="E42" s="0" t="inlineStr">
        <is>
          <t>BLANK LYON M BK:141532C-L</t>
        </is>
      </c>
      <c r="F42" s="0" t="inlineStr">
        <is>
          <t>899141532033</t>
        </is>
      </c>
      <c r="G42" s="0" t="inlineStr">
        <is>
          <t>MENS</t>
        </is>
      </c>
      <c r="H42" s="0" t="inlineStr">
        <is>
          <t>L</t>
        </is>
      </c>
      <c r="I42" s="0">
        <v>32.99</v>
      </c>
      <c r="J42" s="0">
        <v>13</v>
      </c>
    </row>
    <row r="43" spans="1:10" customHeight="0">
      <c r="A43" s="0">
        <f>HYPERLINK("https://dl.dropboxusercontent.com/scl/fi/91xyjexsmpbcqjf9slngx/lyon-141532-f.jpg?rlkey=rlsv1d4zo5fez7cumnytq4n8v&amp;dl=0","Click to download Image")</f>
      </c>
      <c r="B43" s="0">
        <f>HYPERLINK("https://dl.dropboxusercontent.com/scl/fi/wjclg2w32ahxfc9co2k3u/mens-scrubs-size-chartscedar.jpg?rlkey=rkt8rwj3ketvfr7zl24i7ypiv&amp;dl=0","Click to download SizeChart")</f>
      </c>
      <c r="C43" s="0" t="inlineStr">
        <is>
          <t>Lyon Men's Scrub Jogger</t>
        </is>
      </c>
      <c r="D43" s="0" t="inlineStr">
        <is>
          <t>141532</t>
        </is>
      </c>
      <c r="E43" s="0" t="inlineStr">
        <is>
          <t>BLANK LYON M BK:141532D-XL</t>
        </is>
      </c>
      <c r="F43" s="0" t="inlineStr">
        <is>
          <t>899141532040</t>
        </is>
      </c>
      <c r="G43" s="0" t="inlineStr">
        <is>
          <t>MENS</t>
        </is>
      </c>
      <c r="H43" s="0" t="inlineStr">
        <is>
          <t>XL</t>
        </is>
      </c>
      <c r="I43" s="0">
        <v>32.99</v>
      </c>
      <c r="J43" s="0">
        <v>17</v>
      </c>
    </row>
    <row r="44" spans="1:10" customHeight="0">
      <c r="A44" s="0">
        <f>HYPERLINK("https://dl.dropboxusercontent.com/scl/fi/91xyjexsmpbcqjf9slngx/lyon-141532-f.jpg?rlkey=rlsv1d4zo5fez7cumnytq4n8v&amp;dl=0","Click to download Image")</f>
      </c>
      <c r="B44" s="0">
        <f>HYPERLINK("https://dl.dropboxusercontent.com/scl/fi/wjclg2w32ahxfc9co2k3u/mens-scrubs-size-chartscedar.jpg?rlkey=rkt8rwj3ketvfr7zl24i7ypiv&amp;dl=0","Click to download SizeChart")</f>
      </c>
      <c r="C44" s="0" t="inlineStr">
        <is>
          <t>Lyon Men's Scrub Jogger</t>
        </is>
      </c>
      <c r="D44" s="0" t="inlineStr">
        <is>
          <t>141532</t>
        </is>
      </c>
      <c r="E44" s="0" t="inlineStr">
        <is>
          <t>BLANK LYON M BK:141532E-2XL</t>
        </is>
      </c>
      <c r="F44" s="0" t="inlineStr">
        <is>
          <t>899141532057</t>
        </is>
      </c>
      <c r="G44" s="0" t="inlineStr">
        <is>
          <t>MENS</t>
        </is>
      </c>
      <c r="H44" s="0" t="inlineStr">
        <is>
          <t>2XL</t>
        </is>
      </c>
      <c r="I44" s="0">
        <v>32.99</v>
      </c>
      <c r="J44" s="0">
        <v>12</v>
      </c>
    </row>
    <row r="45" spans="1:10" customHeight="0">
      <c r="A45" s="0">
        <f>HYPERLINK("https://dl.dropboxusercontent.com/scl/fi/91xyjexsmpbcqjf9slngx/lyon-141532-f.jpg?rlkey=rlsv1d4zo5fez7cumnytq4n8v&amp;dl=0","Click to download Image")</f>
      </c>
      <c r="B45" s="0">
        <f>HYPERLINK("https://dl.dropboxusercontent.com/scl/fi/wjclg2w32ahxfc9co2k3u/mens-scrubs-size-chartscedar.jpg?rlkey=rkt8rwj3ketvfr7zl24i7ypiv&amp;dl=0","Click to download SizeChart")</f>
      </c>
      <c r="C45" s="0" t="inlineStr">
        <is>
          <t>Lyon Men's Scrub Jogger</t>
        </is>
      </c>
      <c r="D45" s="0" t="inlineStr">
        <is>
          <t>141532</t>
        </is>
      </c>
      <c r="E45" s="0" t="inlineStr">
        <is>
          <t>BLANK LYON M BK:141532F-3XL</t>
        </is>
      </c>
      <c r="F45" s="0" t="inlineStr">
        <is>
          <t>899141532064</t>
        </is>
      </c>
      <c r="G45" s="0" t="inlineStr">
        <is>
          <t>MENS</t>
        </is>
      </c>
      <c r="H45" s="0" t="inlineStr">
        <is>
          <t>3XL</t>
        </is>
      </c>
      <c r="I45" s="0">
        <v>32.99</v>
      </c>
      <c r="J45" s="0">
        <v>4</v>
      </c>
    </row>
    <row r="46" spans="1:10" customHeight="0">
      <c r="A46" s="0">
        <f>HYPERLINK("https://dl.dropboxusercontent.com/scl/fi/lpu7fv5755ifijhd4q84b/indigo-142622-f.jpg?rlkey=slbhey5mon8581j1n8xys76zs&amp;dl=0","Click to download Image")</f>
      </c>
      <c r="B46" s="0">
        <f>HYPERLINK("https://dl.dropboxusercontent.com/scl/fi/kz7tz38nw0iu26vob4cy7/mens-scrubs-size-chartsindigo.jpg?rlkey=17nwkwt7f9o81blyxpo2k8fse&amp;dl=0","Click to download SizeChart")</f>
      </c>
      <c r="C46" s="0" t="inlineStr">
        <is>
          <t>Indigo Men's Scrub Pants</t>
        </is>
      </c>
      <c r="D46" s="0" t="inlineStr">
        <is>
          <t>142622</t>
        </is>
      </c>
      <c r="E46" s="0" t="inlineStr">
        <is>
          <t>BLANK INDIGO M BK:142622A-S</t>
        </is>
      </c>
      <c r="F46" s="0" t="inlineStr">
        <is>
          <t>899142622016</t>
        </is>
      </c>
      <c r="G46" s="0" t="inlineStr">
        <is>
          <t>MENS</t>
        </is>
      </c>
      <c r="H46" s="0" t="inlineStr">
        <is>
          <t>S</t>
        </is>
      </c>
      <c r="I46" s="0">
        <v>36.99</v>
      </c>
      <c r="J46" s="0">
        <v>0</v>
      </c>
    </row>
    <row r="47" spans="1:10" customHeight="0">
      <c r="A47" s="0">
        <f>HYPERLINK("https://dl.dropboxusercontent.com/scl/fi/lpu7fv5755ifijhd4q84b/indigo-142622-f.jpg?rlkey=slbhey5mon8581j1n8xys76zs&amp;dl=0","Click to download Image")</f>
      </c>
      <c r="B47" s="0">
        <f>HYPERLINK("https://dl.dropboxusercontent.com/scl/fi/kz7tz38nw0iu26vob4cy7/mens-scrubs-size-chartsindigo.jpg?rlkey=17nwkwt7f9o81blyxpo2k8fse&amp;dl=0","Click to download SizeChart")</f>
      </c>
      <c r="C47" s="0" t="inlineStr">
        <is>
          <t>Indigo Men's Scrub Pants</t>
        </is>
      </c>
      <c r="D47" s="0" t="inlineStr">
        <is>
          <t>142622</t>
        </is>
      </c>
      <c r="E47" s="0" t="inlineStr">
        <is>
          <t>BLANK INDIGO M BK:142622B-M</t>
        </is>
      </c>
      <c r="F47" s="0" t="inlineStr">
        <is>
          <t>899142622023</t>
        </is>
      </c>
      <c r="G47" s="0" t="inlineStr">
        <is>
          <t>MENS</t>
        </is>
      </c>
      <c r="H47" s="0" t="inlineStr">
        <is>
          <t>M</t>
        </is>
      </c>
      <c r="I47" s="0">
        <v>36.99</v>
      </c>
      <c r="J47" s="0">
        <v>0</v>
      </c>
    </row>
    <row r="48" spans="1:10" customHeight="0">
      <c r="A48" s="0">
        <f>HYPERLINK("https://dl.dropboxusercontent.com/scl/fi/lpu7fv5755ifijhd4q84b/indigo-142622-f.jpg?rlkey=slbhey5mon8581j1n8xys76zs&amp;dl=0","Click to download Image")</f>
      </c>
      <c r="B48" s="0">
        <f>HYPERLINK("https://dl.dropboxusercontent.com/scl/fi/kz7tz38nw0iu26vob4cy7/mens-scrubs-size-chartsindigo.jpg?rlkey=17nwkwt7f9o81blyxpo2k8fse&amp;dl=0","Click to download SizeChart")</f>
      </c>
      <c r="C48" s="0" t="inlineStr">
        <is>
          <t>Indigo Men's Scrub Pants</t>
        </is>
      </c>
      <c r="D48" s="0" t="inlineStr">
        <is>
          <t>142622</t>
        </is>
      </c>
      <c r="E48" s="0" t="inlineStr">
        <is>
          <t>BLANK INDIGO M BK:142622C-L</t>
        </is>
      </c>
      <c r="F48" s="0" t="inlineStr">
        <is>
          <t>899142622030</t>
        </is>
      </c>
      <c r="G48" s="0" t="inlineStr">
        <is>
          <t>MENS</t>
        </is>
      </c>
      <c r="H48" s="0" t="inlineStr">
        <is>
          <t>L</t>
        </is>
      </c>
      <c r="I48" s="0">
        <v>36.99</v>
      </c>
      <c r="J48" s="0">
        <v>1</v>
      </c>
    </row>
    <row r="49" spans="1:10" customHeight="0">
      <c r="A49" s="0">
        <f>HYPERLINK("https://dl.dropboxusercontent.com/scl/fi/lpu7fv5755ifijhd4q84b/indigo-142622-f.jpg?rlkey=slbhey5mon8581j1n8xys76zs&amp;dl=0","Click to download Image")</f>
      </c>
      <c r="B49" s="0">
        <f>HYPERLINK("https://dl.dropboxusercontent.com/scl/fi/kz7tz38nw0iu26vob4cy7/mens-scrubs-size-chartsindigo.jpg?rlkey=17nwkwt7f9o81blyxpo2k8fse&amp;dl=0","Click to download SizeChart")</f>
      </c>
      <c r="C49" s="0" t="inlineStr">
        <is>
          <t>Indigo Men's Scrub Pants</t>
        </is>
      </c>
      <c r="D49" s="0" t="inlineStr">
        <is>
          <t>142622</t>
        </is>
      </c>
      <c r="E49" s="0" t="inlineStr">
        <is>
          <t>BLANK INDIGO M BK:142622D-XL</t>
        </is>
      </c>
      <c r="F49" s="0" t="inlineStr">
        <is>
          <t>899142622047</t>
        </is>
      </c>
      <c r="G49" s="0" t="inlineStr">
        <is>
          <t>MENS</t>
        </is>
      </c>
      <c r="H49" s="0" t="inlineStr">
        <is>
          <t>XL</t>
        </is>
      </c>
      <c r="I49" s="0">
        <v>36.99</v>
      </c>
      <c r="J49" s="0">
        <v>1</v>
      </c>
    </row>
    <row r="50" spans="1:10" customHeight="0">
      <c r="A50" s="0">
        <f>HYPERLINK("https://dl.dropboxusercontent.com/scl/fi/lpu7fv5755ifijhd4q84b/indigo-142622-f.jpg?rlkey=slbhey5mon8581j1n8xys76zs&amp;dl=0","Click to download Image")</f>
      </c>
      <c r="B50" s="0">
        <f>HYPERLINK("https://dl.dropboxusercontent.com/scl/fi/kz7tz38nw0iu26vob4cy7/mens-scrubs-size-chartsindigo.jpg?rlkey=17nwkwt7f9o81blyxpo2k8fse&amp;dl=0","Click to download SizeChart")</f>
      </c>
      <c r="C50" s="0" t="inlineStr">
        <is>
          <t>Indigo Men's Scrub Pants</t>
        </is>
      </c>
      <c r="D50" s="0" t="inlineStr">
        <is>
          <t>142622</t>
        </is>
      </c>
      <c r="E50" s="0" t="inlineStr">
        <is>
          <t>BLANK INDIGO M BK:142622E-2XL</t>
        </is>
      </c>
      <c r="F50" s="0" t="inlineStr">
        <is>
          <t>899142622054</t>
        </is>
      </c>
      <c r="G50" s="0" t="inlineStr">
        <is>
          <t>MENS</t>
        </is>
      </c>
      <c r="H50" s="0" t="inlineStr">
        <is>
          <t>2XL</t>
        </is>
      </c>
      <c r="I50" s="0">
        <v>36.99</v>
      </c>
      <c r="J50" s="0">
        <v>7</v>
      </c>
    </row>
    <row r="51" spans="1:10" customHeight="0">
      <c r="A51" s="0">
        <f>HYPERLINK("https://dl.dropboxusercontent.com/scl/fi/lpu7fv5755ifijhd4q84b/indigo-142622-f.jpg?rlkey=slbhey5mon8581j1n8xys76zs&amp;dl=0","Click to download Image")</f>
      </c>
      <c r="B51" s="0">
        <f>HYPERLINK("https://dl.dropboxusercontent.com/scl/fi/kz7tz38nw0iu26vob4cy7/mens-scrubs-size-chartsindigo.jpg?rlkey=17nwkwt7f9o81blyxpo2k8fse&amp;dl=0","Click to download SizeChart")</f>
      </c>
      <c r="C51" s="0" t="inlineStr">
        <is>
          <t>Indigo Men's Scrub Pants</t>
        </is>
      </c>
      <c r="D51" s="0" t="inlineStr">
        <is>
          <t>142622</t>
        </is>
      </c>
      <c r="E51" s="0" t="inlineStr">
        <is>
          <t>BLANK INDIGO M BK:142622F-3XL</t>
        </is>
      </c>
      <c r="F51" s="0" t="inlineStr">
        <is>
          <t>899142622061</t>
        </is>
      </c>
      <c r="G51" s="0" t="inlineStr">
        <is>
          <t>MENS</t>
        </is>
      </c>
      <c r="H51" s="0" t="inlineStr">
        <is>
          <t>3XL</t>
        </is>
      </c>
      <c r="I51" s="0">
        <v>36.99</v>
      </c>
      <c r="J51" s="0">
        <v>4</v>
      </c>
    </row>
    <row r="52" spans="1:10" customHeight="0">
      <c r="A52" s="0">
        <f>HYPERLINK("https://dl.dropboxusercontent.com/scl/fi/evo5uwj838fl2f61jcauy/joss-142620-f.jpg?rlkey=h99mov9v4e5gviq38w5du5nzx&amp;dl=0","Click to download Image")</f>
      </c>
      <c r="B52" s="0">
        <f>HYPERLINK("https://dl.dropboxusercontent.com/scl/fi/aga8j9byqhrnnvr9ex57u/mens-scrubs-size-chartsjoss.jpg?rlkey=sqpnc0etwtub01tiq4t12sf3u&amp;dl=0","Click to download SizeChart")</f>
      </c>
      <c r="C52" s="0" t="inlineStr">
        <is>
          <t>Joss Men's Scrub Top</t>
        </is>
      </c>
      <c r="D52" s="0" t="inlineStr">
        <is>
          <t>142620</t>
        </is>
      </c>
      <c r="E52" s="0" t="inlineStr">
        <is>
          <t>BLANK JOSS M BK:142620A-S</t>
        </is>
      </c>
      <c r="F52" s="0" t="inlineStr">
        <is>
          <t>899142620043</t>
        </is>
      </c>
      <c r="G52" s="0" t="inlineStr">
        <is>
          <t>MENS</t>
        </is>
      </c>
      <c r="H52" s="0" t="inlineStr">
        <is>
          <t>S</t>
        </is>
      </c>
      <c r="I52" s="0">
        <v>29.99</v>
      </c>
      <c r="J52" s="0">
        <v>1</v>
      </c>
    </row>
    <row r="53" spans="1:10" customHeight="0">
      <c r="A53" s="0">
        <f>HYPERLINK("https://dl.dropboxusercontent.com/scl/fi/evo5uwj838fl2f61jcauy/joss-142620-f.jpg?rlkey=h99mov9v4e5gviq38w5du5nzx&amp;dl=0","Click to download Image")</f>
      </c>
      <c r="B53" s="0">
        <f>HYPERLINK("https://dl.dropboxusercontent.com/scl/fi/aga8j9byqhrnnvr9ex57u/mens-scrubs-size-chartsjoss.jpg?rlkey=sqpnc0etwtub01tiq4t12sf3u&amp;dl=0","Click to download SizeChart")</f>
      </c>
      <c r="C53" s="0" t="inlineStr">
        <is>
          <t>Joss Men's Scrub Top</t>
        </is>
      </c>
      <c r="D53" s="0" t="inlineStr">
        <is>
          <t>142620</t>
        </is>
      </c>
      <c r="E53" s="0" t="inlineStr">
        <is>
          <t>BLANK JOSS M BK:142620B-M</t>
        </is>
      </c>
      <c r="F53" s="0" t="inlineStr">
        <is>
          <t>899142620050</t>
        </is>
      </c>
      <c r="G53" s="0" t="inlineStr">
        <is>
          <t>MENS</t>
        </is>
      </c>
      <c r="H53" s="0" t="inlineStr">
        <is>
          <t>M</t>
        </is>
      </c>
      <c r="I53" s="0">
        <v>29.99</v>
      </c>
      <c r="J53" s="0">
        <v>3</v>
      </c>
    </row>
    <row r="54" spans="1:10" customHeight="0">
      <c r="A54" s="0">
        <f>HYPERLINK("https://dl.dropboxusercontent.com/scl/fi/evo5uwj838fl2f61jcauy/joss-142620-f.jpg?rlkey=h99mov9v4e5gviq38w5du5nzx&amp;dl=0","Click to download Image")</f>
      </c>
      <c r="B54" s="0">
        <f>HYPERLINK("https://dl.dropboxusercontent.com/scl/fi/aga8j9byqhrnnvr9ex57u/mens-scrubs-size-chartsjoss.jpg?rlkey=sqpnc0etwtub01tiq4t12sf3u&amp;dl=0","Click to download SizeChart")</f>
      </c>
      <c r="C54" s="0" t="inlineStr">
        <is>
          <t>Joss Men's Scrub Top</t>
        </is>
      </c>
      <c r="D54" s="0" t="inlineStr">
        <is>
          <t>142620</t>
        </is>
      </c>
      <c r="E54" s="0" t="inlineStr">
        <is>
          <t>BLANK JOSS M BK:142620C-L</t>
        </is>
      </c>
      <c r="F54" s="0" t="inlineStr">
        <is>
          <t>899142620067</t>
        </is>
      </c>
      <c r="G54" s="0" t="inlineStr">
        <is>
          <t>MENS</t>
        </is>
      </c>
      <c r="H54" s="0" t="inlineStr">
        <is>
          <t>L</t>
        </is>
      </c>
      <c r="I54" s="0">
        <v>29.99</v>
      </c>
      <c r="J54" s="0">
        <v>0</v>
      </c>
    </row>
    <row r="55" spans="1:10" customHeight="0">
      <c r="A55" s="0">
        <f>HYPERLINK("https://dl.dropboxusercontent.com/scl/fi/evo5uwj838fl2f61jcauy/joss-142620-f.jpg?rlkey=h99mov9v4e5gviq38w5du5nzx&amp;dl=0","Click to download Image")</f>
      </c>
      <c r="B55" s="0">
        <f>HYPERLINK("https://dl.dropboxusercontent.com/scl/fi/aga8j9byqhrnnvr9ex57u/mens-scrubs-size-chartsjoss.jpg?rlkey=sqpnc0etwtub01tiq4t12sf3u&amp;dl=0","Click to download SizeChart")</f>
      </c>
      <c r="C55" s="0" t="inlineStr">
        <is>
          <t>Joss Men's Scrub Top</t>
        </is>
      </c>
      <c r="D55" s="0" t="inlineStr">
        <is>
          <t>142620</t>
        </is>
      </c>
      <c r="E55" s="0" t="inlineStr">
        <is>
          <t>BLANK JOSS M BK:142620D-XL</t>
        </is>
      </c>
      <c r="F55" s="0" t="inlineStr">
        <is>
          <t>899142620074</t>
        </is>
      </c>
      <c r="G55" s="0" t="inlineStr">
        <is>
          <t>MENS</t>
        </is>
      </c>
      <c r="H55" s="0" t="inlineStr">
        <is>
          <t>XL</t>
        </is>
      </c>
      <c r="I55" s="0">
        <v>29.99</v>
      </c>
      <c r="J55" s="0">
        <v>1</v>
      </c>
    </row>
    <row r="56" spans="1:10" customHeight="0">
      <c r="A56" s="0">
        <f>HYPERLINK("https://dl.dropboxusercontent.com/scl/fi/evo5uwj838fl2f61jcauy/joss-142620-f.jpg?rlkey=h99mov9v4e5gviq38w5du5nzx&amp;dl=0","Click to download Image")</f>
      </c>
      <c r="B56" s="0">
        <f>HYPERLINK("https://dl.dropboxusercontent.com/scl/fi/aga8j9byqhrnnvr9ex57u/mens-scrubs-size-chartsjoss.jpg?rlkey=sqpnc0etwtub01tiq4t12sf3u&amp;dl=0","Click to download SizeChart")</f>
      </c>
      <c r="C56" s="0" t="inlineStr">
        <is>
          <t>Joss Men's Scrub Top</t>
        </is>
      </c>
      <c r="D56" s="0" t="inlineStr">
        <is>
          <t>142620</t>
        </is>
      </c>
      <c r="E56" s="0" t="inlineStr">
        <is>
          <t>BLANK JOSS M BK:142620E-2XL</t>
        </is>
      </c>
      <c r="F56" s="0" t="inlineStr">
        <is>
          <t>899142620081</t>
        </is>
      </c>
      <c r="G56" s="0" t="inlineStr">
        <is>
          <t>MENS</t>
        </is>
      </c>
      <c r="H56" s="0" t="inlineStr">
        <is>
          <t>2XL</t>
        </is>
      </c>
      <c r="I56" s="0">
        <v>29.99</v>
      </c>
      <c r="J56" s="0">
        <v>8</v>
      </c>
    </row>
    <row r="57" spans="1:10" customHeight="0">
      <c r="A57" s="0">
        <f>HYPERLINK("https://dl.dropboxusercontent.com/scl/fi/evo5uwj838fl2f61jcauy/joss-142620-f.jpg?rlkey=h99mov9v4e5gviq38w5du5nzx&amp;dl=0","Click to download Image")</f>
      </c>
      <c r="B57" s="0">
        <f>HYPERLINK("https://dl.dropboxusercontent.com/scl/fi/aga8j9byqhrnnvr9ex57u/mens-scrubs-size-chartsjoss.jpg?rlkey=sqpnc0etwtub01tiq4t12sf3u&amp;dl=0","Click to download SizeChart")</f>
      </c>
      <c r="C57" s="0" t="inlineStr">
        <is>
          <t>Joss Men's Scrub Top</t>
        </is>
      </c>
      <c r="D57" s="0" t="inlineStr">
        <is>
          <t>142620</t>
        </is>
      </c>
      <c r="E57" s="0" t="inlineStr">
        <is>
          <t>BLANK JOSS M BK:142620F-3XL</t>
        </is>
      </c>
      <c r="F57" s="0" t="inlineStr">
        <is>
          <t>899142620098</t>
        </is>
      </c>
      <c r="G57" s="0" t="inlineStr">
        <is>
          <t>MENS</t>
        </is>
      </c>
      <c r="H57" s="0" t="inlineStr">
        <is>
          <t>3XL</t>
        </is>
      </c>
      <c r="I57" s="0">
        <v>29.99</v>
      </c>
      <c r="J57" s="0">
        <v>4</v>
      </c>
    </row>
    <row r="58" spans="1:10" customHeight="0">
      <c r="A58" s="0">
        <f>HYPERLINK("https://dl.dropboxusercontent.com/scl/fi/mgk3lbfaggqtxgzd7hhre/3ply.jpg?rlkey=dnloaetmj3i3sotfpfvsjhp7n&amp;dl=0","Click to download Image")</f>
      </c>
      <c r="C58" s="0" t="inlineStr">
        <is>
          <t>Disposable 3-PLY Face Masks 50pk</t>
        </is>
      </c>
      <c r="D58" s="0" t="inlineStr">
        <is>
          <t>120450</t>
        </is>
      </c>
      <c r="E58" s="0" t="inlineStr">
        <is>
          <t>BLANK DISPOSABLE 3 PLY MASK:120450</t>
        </is>
      </c>
      <c r="F58" s="0" t="inlineStr">
        <is>
          <t>799120450016</t>
        </is>
      </c>
      <c r="H58" s="0" t="inlineStr">
        <is>
          <t>ADULT</t>
        </is>
      </c>
      <c r="I58" s="0">
        <v>22.95</v>
      </c>
      <c r="J58" s="0">
        <v>10142</v>
      </c>
    </row>
    <row r="59" spans="1:10" customHeight="0">
      <c r="A59" s="0">
        <f>HYPERLINK("https://dl.dropboxusercontent.com/scl/fi/8x5oxdpvxd1aqnmisfq24/fog-m1.jpg?rlkey=g9bh6gop38jet849k78fgvex7&amp;dl=0","Click to download Image")</f>
      </c>
      <c r="C59" s="0" t="inlineStr">
        <is>
          <t>Anti-Fog Window Face Masks 40pk</t>
        </is>
      </c>
      <c r="D59" s="0" t="inlineStr">
        <is>
          <t>122232</t>
        </is>
      </c>
      <c r="E59" s="0" t="inlineStr">
        <is>
          <t>BLANK WNDW 4PLY MASK:122232</t>
        </is>
      </c>
      <c r="H59" s="0" t="inlineStr">
        <is>
          <t>ADULT</t>
        </is>
      </c>
      <c r="I59" s="0">
        <v>39.99</v>
      </c>
      <c r="J59" s="0">
        <v>1681</v>
      </c>
    </row>
    <row r="60" spans="1:10" customHeight="0">
      <c r="A60" s="0">
        <f>HYPERLINK("https://dl.dropboxusercontent.com/scl/fi/m5atgcf8tae6p7jsbh3c4/authm1.jpg?rlkey=bzccajdbt10zlc6r7tg68pjql&amp;dl=0","Click to download Image")</f>
      </c>
      <c r="C60" s="0" t="inlineStr">
        <is>
          <t>Authentic Reusable Face Masks 10pk</t>
        </is>
      </c>
      <c r="D60" s="0" t="inlineStr">
        <is>
          <t>116970</t>
        </is>
      </c>
      <c r="E60" s="0" t="inlineStr">
        <is>
          <t>AUTHENTIC BLACK FACEMASK 10PC:116970</t>
        </is>
      </c>
      <c r="H60" s="0" t="inlineStr">
        <is>
          <t>ADULT</t>
        </is>
      </c>
      <c r="I60" s="0">
        <v>33.99</v>
      </c>
      <c r="J60" s="0">
        <v>11</v>
      </c>
    </row>
    <row r="61" spans="1:10" customHeight="0">
      <c r="A61" s="0">
        <f>HYPERLINK("https://dl.dropboxusercontent.com/scl/fi/fcul6rrp55oad6ta8p14d/bendable-m1.jpg?rlkey=but6imlqes2um71yzdcyss36g&amp;dl=0","Click to download Image")</f>
      </c>
      <c r="C61" s="0" t="inlineStr">
        <is>
          <t>Bendable Nose Piece Reusable Face Mask 5pk</t>
        </is>
      </c>
      <c r="D61" s="0" t="inlineStr">
        <is>
          <t>124366</t>
        </is>
      </c>
      <c r="E61" s="0" t="inlineStr">
        <is>
          <t>BLANK 2010N BK:124366</t>
        </is>
      </c>
      <c r="F61" s="0" t="inlineStr">
        <is>
          <t>799124366016</t>
        </is>
      </c>
      <c r="H61" s="0" t="inlineStr">
        <is>
          <t>ADULT</t>
        </is>
      </c>
      <c r="I61" s="0">
        <v>14.99</v>
      </c>
      <c r="J61" s="0">
        <v>47</v>
      </c>
    </row>
    <row r="62" spans="1:10" customHeight="0">
      <c r="A62" s="0">
        <f>HYPERLINK("https://dl.dropboxusercontent.com/scl/fi/jrk3sta32nvjvf6jyqab2/121160-af.jpg?rlkey=6r5btdvvrymg407cc2t8vunbp&amp;dl=0","Click to download Image")</f>
      </c>
      <c r="C62" s="0" t="inlineStr">
        <is>
          <t>Birdseye Mesh Adjustable Face Mask 10pk</t>
        </is>
      </c>
      <c r="D62" s="0" t="inlineStr">
        <is>
          <t>121160</t>
        </is>
      </c>
      <c r="E62" s="0" t="inlineStr">
        <is>
          <t>BLANK MESH A MASK GREY:121160</t>
        </is>
      </c>
      <c r="H62" s="0" t="inlineStr">
        <is>
          <t>ADULT</t>
        </is>
      </c>
      <c r="I62" s="0">
        <v>24.99</v>
      </c>
      <c r="J62" s="0">
        <v>4429</v>
      </c>
    </row>
    <row r="63" spans="1:10" customHeight="0">
      <c r="A63" s="0">
        <f>HYPERLINK("https://dl.dropboxusercontent.com/scl/fi/xmxv7wop8l4yf6y44wbwk/4-m1.jpg?rlkey=d3cr154cmb2uhbzgne7i8mz6w&amp;dl=0","Click to download Image")</f>
      </c>
      <c r="C63" s="0" t="inlineStr">
        <is>
          <t>Disposable 4-PLY Face Masks 50pk</t>
        </is>
      </c>
      <c r="D63" s="0" t="inlineStr">
        <is>
          <t>117943</t>
        </is>
      </c>
      <c r="E63" s="0" t="inlineStr">
        <is>
          <t>BLANK DISPOSABLE 4PLY MASK:117943</t>
        </is>
      </c>
      <c r="F63" s="0" t="inlineStr">
        <is>
          <t>799117943019</t>
        </is>
      </c>
      <c r="H63" s="0" t="inlineStr">
        <is>
          <t>ADULT</t>
        </is>
      </c>
      <c r="I63" s="0">
        <v>22.95</v>
      </c>
      <c r="J63" s="0">
        <v>13050</v>
      </c>
    </row>
    <row r="64" spans="1:10" customHeight="0">
      <c r="A64" s="0">
        <f>HYPERLINK("https://dl.dropboxusercontent.com/scl/fi/ifgwwwkoor880o808yxe4/fogrm1.jpg?rlkey=ezvqkpcf52n6p0gj6bc29mnae&amp;dl=0","Click to download Image")</f>
      </c>
      <c r="C64" s="0" t="inlineStr">
        <is>
          <t>Fog Reducing Reusable Face Masks 10pk</t>
        </is>
      </c>
      <c r="D64" s="0" t="inlineStr">
        <is>
          <t>118059</t>
        </is>
      </c>
      <c r="E64" s="0" t="inlineStr">
        <is>
          <t>BLANK NP MASK WE:118059</t>
        </is>
      </c>
      <c r="F64" s="0" t="inlineStr">
        <is>
          <t>799118059016</t>
        </is>
      </c>
      <c r="H64" s="0" t="inlineStr">
        <is>
          <t>ADULT</t>
        </is>
      </c>
      <c r="I64" s="0">
        <v>19.99</v>
      </c>
      <c r="J64" s="0">
        <v>2957</v>
      </c>
    </row>
    <row r="65" spans="1:10" customHeight="0">
      <c r="A65" s="0">
        <f>HYPERLINK("https://dl.dropboxusercontent.com/scl/fi/3eo0bqom0tuaalej5osa4/face-mask-af-black.jpg?rlkey=q2xrxuc409c9aqyufmg7l52dz&amp;dl=0","Click to download Image")</f>
      </c>
      <c r="C65" s="0" t="inlineStr">
        <is>
          <t>Intermediate Youth Reusable Face Masks 10pk</t>
        </is>
      </c>
      <c r="D65" s="0" t="inlineStr">
        <is>
          <t>120417</t>
        </is>
      </c>
      <c r="E65" s="0" t="inlineStr">
        <is>
          <t>BLACK INTERMEDIATE MASK:120417</t>
        </is>
      </c>
      <c r="F65" s="0" t="inlineStr">
        <is>
          <t>798120417012</t>
        </is>
      </c>
      <c r="H65" s="0" t="inlineStr">
        <is>
          <t>YOUTH</t>
        </is>
      </c>
      <c r="I65" s="0">
        <v>33.99</v>
      </c>
      <c r="J65" s="0">
        <v>142642</v>
      </c>
    </row>
    <row r="66" spans="1:10" customHeight="0">
      <c r="A66" s="0">
        <f>HYPERLINK("https://dl.dropboxusercontent.com/scl/fi/0xsnzsprkllvehktys852/laser-m1.jpg?rlkey=r1wiepwwwce7fohn2ev3yykuy&amp;dl=0","Click to download Image")</f>
      </c>
      <c r="C66" s="0" t="inlineStr">
        <is>
          <t>Laser Cut Polyester Reusable Face Masks 10pk</t>
        </is>
      </c>
      <c r="D66" s="0" t="inlineStr">
        <is>
          <t>117666</t>
        </is>
      </c>
      <c r="E66" s="0" t="inlineStr">
        <is>
          <t>BLANK LASER CUT MASK BLACK:117666</t>
        </is>
      </c>
      <c r="F66" s="0" t="inlineStr">
        <is>
          <t>799117666017</t>
        </is>
      </c>
      <c r="I66" s="0">
        <v>29.99</v>
      </c>
      <c r="J66" s="0">
        <v>128</v>
      </c>
    </row>
    <row r="67" spans="1:10" customHeight="0">
      <c r="A67" s="0">
        <f>HYPERLINK("https://dl.dropboxusercontent.com/scl/fi/dv9aytxkt1o6zhkskhdzf/face-mask-af-black.jpg?rlkey=d0a6iw3ukbxziwwyf95qbgg9r&amp;dl=0","Click to download Image")</f>
      </c>
      <c r="C67" s="0" t="inlineStr">
        <is>
          <t>Reusable Face Masks 10pk</t>
        </is>
      </c>
      <c r="D67" s="0" t="inlineStr">
        <is>
          <t>116663</t>
        </is>
      </c>
      <c r="E67" s="0" t="inlineStr">
        <is>
          <t>BLANK BLACK FACEMASK 10PC:116663</t>
        </is>
      </c>
      <c r="I67" s="0">
        <v>33.99</v>
      </c>
      <c r="J67" s="0">
        <v>12960</v>
      </c>
    </row>
    <row r="68" spans="1:10" customHeight="0">
      <c r="A68" s="0">
        <f>HYPERLINK("https://dl.dropboxusercontent.com/scl/fi/ohruh42mkfa9ei9cnsawv/face-mask-af-black.jpg?rlkey=n5w5whxa99ypb1l8pye8tk5tx&amp;dl=0","Click to download Image")</f>
      </c>
      <c r="C68" s="0" t="inlineStr">
        <is>
          <t>Reusable Youth Face Masks 10pk</t>
        </is>
      </c>
      <c r="D68" s="0" t="inlineStr">
        <is>
          <t>117795</t>
        </is>
      </c>
      <c r="E68" s="0" t="inlineStr">
        <is>
          <t>:117795</t>
        </is>
      </c>
      <c r="H68" s="0" t="inlineStr">
        <is>
          <t>YOUTH</t>
        </is>
      </c>
      <c r="I68" s="0">
        <v>33.99</v>
      </c>
      <c r="J68" s="0">
        <v>84</v>
      </c>
    </row>
    <row r="69" spans="1:10" customHeight="0">
      <c r="A69" s="0">
        <f>HYPERLINK("https://dl.dropboxusercontent.com/scl/fi/83all64m7wez3x6gyp2x5/dsc1623edit10210.jpg?rlkey=qcennx7rbaku0u3tz6dns3t9w&amp;dl=0","Click to download Image")</f>
      </c>
      <c r="C69" s="0" t="inlineStr">
        <is>
          <t>XL Reusable Face Masks 10pk</t>
        </is>
      </c>
      <c r="D69" s="0" t="inlineStr">
        <is>
          <t>117499</t>
        </is>
      </c>
      <c r="E69" s="0" t="inlineStr">
        <is>
          <t>BLANK WHITE FACEMASK 10PC:117499</t>
        </is>
      </c>
      <c r="H69" s="0" t="inlineStr">
        <is>
          <t>ADULT</t>
        </is>
      </c>
      <c r="I69" s="0">
        <v>33.99</v>
      </c>
      <c r="J69" s="0">
        <v>997</v>
      </c>
    </row>
    <row r="70" spans="1:10" customHeight="0">
      <c r="A70" s="0">
        <f>HYPERLINK("https://dl.dropboxusercontent.com/scl/fi/jnrrjhc8xbqd7rd3w1rf7/silkm1.jpg?rlkey=w94bisfw2bevpzb698yf9pjsw&amp;dl=0","Click to download Image")</f>
      </c>
      <c r="C70" s="0" t="inlineStr">
        <is>
          <t>Silk Face Masks</t>
        </is>
      </c>
      <c r="D70" s="0" t="inlineStr">
        <is>
          <t>121016B</t>
        </is>
      </c>
      <c r="E70" s="0" t="inlineStr">
        <is>
          <t>BLANK BLACK SILK MASK:121016B</t>
        </is>
      </c>
      <c r="H70" s="0" t="inlineStr">
        <is>
          <t>ADULT</t>
        </is>
      </c>
      <c r="I70" s="0">
        <v>10.99</v>
      </c>
      <c r="J70" s="0">
        <v>167</v>
      </c>
    </row>
    <row r="71" spans="1:10" customHeight="0">
      <c r="A71" s="0">
        <f>HYPERLINK("https://dl.dropboxusercontent.com/scl/fi/x16x8nul68g53a490xbb9/three.jpg?rlkey=o6bct2mw6mxu54y0zbiiixlqp&amp;dl=0","Click to download Image")</f>
      </c>
      <c r="C71" s="0" t="inlineStr">
        <is>
          <t>Three Layer Adjustable Face Mask</t>
        </is>
      </c>
      <c r="D71" s="0" t="inlineStr">
        <is>
          <t>123291</t>
        </is>
      </c>
      <c r="E71" s="0" t="inlineStr">
        <is>
          <t>BLANK MASK AF B3090:123291</t>
        </is>
      </c>
      <c r="F71" s="0" t="inlineStr">
        <is>
          <t>799120450016</t>
        </is>
      </c>
      <c r="H71" s="0" t="inlineStr">
        <is>
          <t>ADULT</t>
        </is>
      </c>
      <c r="I71" s="0">
        <v>11.99</v>
      </c>
      <c r="J71" s="0">
        <v>2591</v>
      </c>
    </row>
    <row r="72" spans="1:10" customHeight="0">
      <c r="A72" s="0">
        <f>HYPERLINK("https://dl.dropboxusercontent.com/scl/fi/bvo1nhf3i3zu879g5t13b/scrub.jpg?rlkey=hcn1zp5qzrba4ghfph9zzzfh9&amp;dl=0","Click to download Image")</f>
      </c>
      <c r="B72" s="0">
        <f>HYPERLINK("https://dl.dropboxusercontent.com/scl/fi/48yabsdmzqivjtxk2xf56/womens-size-chartsscrub-tops.jpg?rlkey=xg8tar36pn17fwnpzi5xftx5j&amp;dl=0","Click to download SizeChart")</f>
      </c>
      <c r="C72" s="0" t="inlineStr">
        <is>
          <t>Arden Women's Scrub Top</t>
        </is>
      </c>
      <c r="D72" s="0" t="inlineStr">
        <is>
          <t>139845</t>
        </is>
      </c>
      <c r="E72" s="0" t="inlineStr">
        <is>
          <t>BLANK ARDEN W BK:139845A-S</t>
        </is>
      </c>
      <c r="F72" s="0" t="inlineStr">
        <is>
          <t>899139845046</t>
        </is>
      </c>
      <c r="G72" s="0" t="inlineStr">
        <is>
          <t>WOMENS</t>
        </is>
      </c>
      <c r="H72" s="0" t="inlineStr">
        <is>
          <t>S</t>
        </is>
      </c>
      <c r="I72" s="0">
        <v>29.99</v>
      </c>
      <c r="J72" s="0">
        <v>5</v>
      </c>
    </row>
    <row r="73" spans="1:10" customHeight="0">
      <c r="A73" s="0">
        <f>HYPERLINK("https://dl.dropboxusercontent.com/scl/fi/bvo1nhf3i3zu879g5t13b/scrub.jpg?rlkey=hcn1zp5qzrba4ghfph9zzzfh9&amp;dl=0","Click to download Image")</f>
      </c>
      <c r="B73" s="0">
        <f>HYPERLINK("https://dl.dropboxusercontent.com/scl/fi/48yabsdmzqivjtxk2xf56/womens-size-chartsscrub-tops.jpg?rlkey=xg8tar36pn17fwnpzi5xftx5j&amp;dl=0","Click to download SizeChart")</f>
      </c>
      <c r="C73" s="0" t="inlineStr">
        <is>
          <t>Arden Women's Scrub Top</t>
        </is>
      </c>
      <c r="D73" s="0" t="inlineStr">
        <is>
          <t>139845</t>
        </is>
      </c>
      <c r="E73" s="0" t="inlineStr">
        <is>
          <t>BLANK ARDEN W BK:139845B-M</t>
        </is>
      </c>
      <c r="F73" s="0" t="inlineStr">
        <is>
          <t>899139845053</t>
        </is>
      </c>
      <c r="G73" s="0" t="inlineStr">
        <is>
          <t>WOMENS</t>
        </is>
      </c>
      <c r="H73" s="0" t="inlineStr">
        <is>
          <t>M</t>
        </is>
      </c>
      <c r="I73" s="0">
        <v>29.99</v>
      </c>
      <c r="J73" s="0">
        <v>12</v>
      </c>
    </row>
    <row r="74" spans="1:10" customHeight="0">
      <c r="A74" s="0">
        <f>HYPERLINK("https://dl.dropboxusercontent.com/scl/fi/bvo1nhf3i3zu879g5t13b/scrub.jpg?rlkey=hcn1zp5qzrba4ghfph9zzzfh9&amp;dl=0","Click to download Image")</f>
      </c>
      <c r="B74" s="0">
        <f>HYPERLINK("https://dl.dropboxusercontent.com/scl/fi/48yabsdmzqivjtxk2xf56/womens-size-chartsscrub-tops.jpg?rlkey=xg8tar36pn17fwnpzi5xftx5j&amp;dl=0","Click to download SizeChart")</f>
      </c>
      <c r="C74" s="0" t="inlineStr">
        <is>
          <t>Arden Women's Scrub Top</t>
        </is>
      </c>
      <c r="D74" s="0" t="inlineStr">
        <is>
          <t>139845</t>
        </is>
      </c>
      <c r="E74" s="0" t="inlineStr">
        <is>
          <t>BLANK ARDEN W BK:139845C-L</t>
        </is>
      </c>
      <c r="F74" s="0" t="inlineStr">
        <is>
          <t>899139845060</t>
        </is>
      </c>
      <c r="G74" s="0" t="inlineStr">
        <is>
          <t>WOMENS</t>
        </is>
      </c>
      <c r="H74" s="0" t="inlineStr">
        <is>
          <t>L</t>
        </is>
      </c>
      <c r="I74" s="0">
        <v>29.99</v>
      </c>
      <c r="J74" s="0">
        <v>11</v>
      </c>
    </row>
    <row r="75" spans="1:10" customHeight="0">
      <c r="A75" s="0">
        <f>HYPERLINK("https://dl.dropboxusercontent.com/scl/fi/bvo1nhf3i3zu879g5t13b/scrub.jpg?rlkey=hcn1zp5qzrba4ghfph9zzzfh9&amp;dl=0","Click to download Image")</f>
      </c>
      <c r="B75" s="0">
        <f>HYPERLINK("https://dl.dropboxusercontent.com/scl/fi/48yabsdmzqivjtxk2xf56/womens-size-chartsscrub-tops.jpg?rlkey=xg8tar36pn17fwnpzi5xftx5j&amp;dl=0","Click to download SizeChart")</f>
      </c>
      <c r="C75" s="0" t="inlineStr">
        <is>
          <t>Arden Women's Scrub Top</t>
        </is>
      </c>
      <c r="D75" s="0" t="inlineStr">
        <is>
          <t>139845</t>
        </is>
      </c>
      <c r="E75" s="0" t="inlineStr">
        <is>
          <t>BLANK ARDEN W BK:139845D-XL</t>
        </is>
      </c>
      <c r="F75" s="0" t="inlineStr">
        <is>
          <t>899139845077</t>
        </is>
      </c>
      <c r="G75" s="0" t="inlineStr">
        <is>
          <t>WOMENS</t>
        </is>
      </c>
      <c r="H75" s="0" t="inlineStr">
        <is>
          <t>XL</t>
        </is>
      </c>
      <c r="I75" s="0">
        <v>29.99</v>
      </c>
      <c r="J75" s="0">
        <v>5</v>
      </c>
    </row>
    <row r="76" spans="1:10" customHeight="0">
      <c r="A76" s="0">
        <f>HYPERLINK("https://dl.dropboxusercontent.com/scl/fi/bvo1nhf3i3zu879g5t13b/scrub.jpg?rlkey=hcn1zp5qzrba4ghfph9zzzfh9&amp;dl=0","Click to download Image")</f>
      </c>
      <c r="B76" s="0">
        <f>HYPERLINK("https://dl.dropboxusercontent.com/scl/fi/48yabsdmzqivjtxk2xf56/womens-size-chartsscrub-tops.jpg?rlkey=xg8tar36pn17fwnpzi5xftx5j&amp;dl=0","Click to download SizeChart")</f>
      </c>
      <c r="C76" s="0" t="inlineStr">
        <is>
          <t>Arden Women's Scrub Top</t>
        </is>
      </c>
      <c r="D76" s="0" t="inlineStr">
        <is>
          <t>139845</t>
        </is>
      </c>
      <c r="E76" s="0" t="inlineStr">
        <is>
          <t>BLANK ARDEN W BK:139845E-2XL</t>
        </is>
      </c>
      <c r="F76" s="0" t="inlineStr">
        <is>
          <t>899139845084</t>
        </is>
      </c>
      <c r="G76" s="0" t="inlineStr">
        <is>
          <t>WOMENS</t>
        </is>
      </c>
      <c r="H76" s="0" t="inlineStr">
        <is>
          <t>2XL</t>
        </is>
      </c>
      <c r="I76" s="0">
        <v>29.99</v>
      </c>
      <c r="J76" s="0">
        <v>2</v>
      </c>
    </row>
    <row r="77" spans="1:10" customHeight="0">
      <c r="A77" s="0">
        <f>HYPERLINK("https://dl.dropboxusercontent.com/scl/fi/bvo1nhf3i3zu879g5t13b/scrub.jpg?rlkey=hcn1zp5qzrba4ghfph9zzzfh9&amp;dl=0","Click to download Image")</f>
      </c>
      <c r="B77" s="0">
        <f>HYPERLINK("https://dl.dropboxusercontent.com/scl/fi/48yabsdmzqivjtxk2xf56/womens-size-chartsscrub-tops.jpg?rlkey=xg8tar36pn17fwnpzi5xftx5j&amp;dl=0","Click to download SizeChart")</f>
      </c>
      <c r="C77" s="0" t="inlineStr">
        <is>
          <t>Arden Women's Scrub Top</t>
        </is>
      </c>
      <c r="D77" s="0" t="inlineStr">
        <is>
          <t>139845</t>
        </is>
      </c>
      <c r="E77" s="0" t="inlineStr">
        <is>
          <t>BLANK ARDEN W BK:139845F-3XL</t>
        </is>
      </c>
      <c r="F77" s="0" t="inlineStr">
        <is>
          <t>899139845091</t>
        </is>
      </c>
      <c r="G77" s="0" t="inlineStr">
        <is>
          <t>WOMENS</t>
        </is>
      </c>
      <c r="H77" s="0" t="inlineStr">
        <is>
          <t>3XL</t>
        </is>
      </c>
      <c r="I77" s="0">
        <v>29.99</v>
      </c>
      <c r="J77" s="0">
        <v>0</v>
      </c>
    </row>
    <row r="78" spans="1:10" customHeight="0">
      <c r="A78" s="0">
        <f>HYPERLINK("https://dl.dropboxusercontent.com/scl/fi/47o79hp7zvxhfj4qrhifc/scrub.jpg?rlkey=kkr0ml48igra1cgaqnpq64e5c&amp;dl=0","Click to download Image")</f>
      </c>
      <c r="B78" s="0">
        <f>HYPERLINK("https://dl.dropboxusercontent.com/scl/fi/cdiol2ahkshes6s30n6sk/womens-size-chartsscrub-tops.jpg?rlkey=13nt57g5a5mvkkl1y8asn602d&amp;dl=0","Click to download SizeChart")</f>
      </c>
      <c r="C78" s="0" t="inlineStr">
        <is>
          <t>Malone Women's Scrub Top</t>
        </is>
      </c>
      <c r="D78" s="0" t="inlineStr">
        <is>
          <t>142619</t>
        </is>
      </c>
      <c r="E78" s="0" t="inlineStr">
        <is>
          <t>BLANK MALONE W BK:142619A-S</t>
        </is>
      </c>
      <c r="F78" s="0" t="inlineStr">
        <is>
          <t>899142619047</t>
        </is>
      </c>
      <c r="G78" s="0" t="inlineStr">
        <is>
          <t>WOMENS</t>
        </is>
      </c>
      <c r="H78" s="0" t="inlineStr">
        <is>
          <t>S</t>
        </is>
      </c>
      <c r="I78" s="0">
        <v>29.99</v>
      </c>
      <c r="J78" s="0">
        <v>3</v>
      </c>
    </row>
    <row r="79" spans="1:10" customHeight="0">
      <c r="A79" s="0">
        <f>HYPERLINK("https://dl.dropboxusercontent.com/scl/fi/47o79hp7zvxhfj4qrhifc/scrub.jpg?rlkey=kkr0ml48igra1cgaqnpq64e5c&amp;dl=0","Click to download Image")</f>
      </c>
      <c r="B79" s="0">
        <f>HYPERLINK("https://dl.dropboxusercontent.com/scl/fi/cdiol2ahkshes6s30n6sk/womens-size-chartsscrub-tops.jpg?rlkey=13nt57g5a5mvkkl1y8asn602d&amp;dl=0","Click to download SizeChart")</f>
      </c>
      <c r="C79" s="0" t="inlineStr">
        <is>
          <t>Malone Women's Scrub Top</t>
        </is>
      </c>
      <c r="D79" s="0" t="inlineStr">
        <is>
          <t>142619</t>
        </is>
      </c>
      <c r="E79" s="0" t="inlineStr">
        <is>
          <t>BLANK MALONE W BK:142619B-M</t>
        </is>
      </c>
      <c r="F79" s="0" t="inlineStr">
        <is>
          <t>899142619054</t>
        </is>
      </c>
      <c r="G79" s="0" t="inlineStr">
        <is>
          <t>WOMENS</t>
        </is>
      </c>
      <c r="H79" s="0" t="inlineStr">
        <is>
          <t>M</t>
        </is>
      </c>
      <c r="I79" s="0">
        <v>29.99</v>
      </c>
      <c r="J79" s="0">
        <v>10</v>
      </c>
    </row>
    <row r="80" spans="1:10" customHeight="0">
      <c r="A80" s="0">
        <f>HYPERLINK("https://dl.dropboxusercontent.com/scl/fi/47o79hp7zvxhfj4qrhifc/scrub.jpg?rlkey=kkr0ml48igra1cgaqnpq64e5c&amp;dl=0","Click to download Image")</f>
      </c>
      <c r="B80" s="0">
        <f>HYPERLINK("https://dl.dropboxusercontent.com/scl/fi/cdiol2ahkshes6s30n6sk/womens-size-chartsscrub-tops.jpg?rlkey=13nt57g5a5mvkkl1y8asn602d&amp;dl=0","Click to download SizeChart")</f>
      </c>
      <c r="C80" s="0" t="inlineStr">
        <is>
          <t>Malone Women's Scrub Top</t>
        </is>
      </c>
      <c r="D80" s="0" t="inlineStr">
        <is>
          <t>142619</t>
        </is>
      </c>
      <c r="E80" s="0" t="inlineStr">
        <is>
          <t>BLANK MALONE W BK:142619C-L</t>
        </is>
      </c>
      <c r="F80" s="0" t="inlineStr">
        <is>
          <t>899142619061</t>
        </is>
      </c>
      <c r="G80" s="0" t="inlineStr">
        <is>
          <t>WOMENS</t>
        </is>
      </c>
      <c r="H80" s="0" t="inlineStr">
        <is>
          <t>L</t>
        </is>
      </c>
      <c r="I80" s="0">
        <v>29.99</v>
      </c>
      <c r="J80" s="0">
        <v>10</v>
      </c>
    </row>
    <row r="81" spans="1:10" customHeight="0">
      <c r="A81" s="0">
        <f>HYPERLINK("https://dl.dropboxusercontent.com/scl/fi/47o79hp7zvxhfj4qrhifc/scrub.jpg?rlkey=kkr0ml48igra1cgaqnpq64e5c&amp;dl=0","Click to download Image")</f>
      </c>
      <c r="B81" s="0">
        <f>HYPERLINK("https://dl.dropboxusercontent.com/scl/fi/cdiol2ahkshes6s30n6sk/womens-size-chartsscrub-tops.jpg?rlkey=13nt57g5a5mvkkl1y8asn602d&amp;dl=0","Click to download SizeChart")</f>
      </c>
      <c r="C81" s="0" t="inlineStr">
        <is>
          <t>Malone Women's Scrub Top</t>
        </is>
      </c>
      <c r="D81" s="0" t="inlineStr">
        <is>
          <t>142619</t>
        </is>
      </c>
      <c r="E81" s="0" t="inlineStr">
        <is>
          <t>BLANK MALONE W BK:142619D-XL</t>
        </is>
      </c>
      <c r="F81" s="0" t="inlineStr">
        <is>
          <t>899142619078</t>
        </is>
      </c>
      <c r="G81" s="0" t="inlineStr">
        <is>
          <t>WOMENS</t>
        </is>
      </c>
      <c r="H81" s="0" t="inlineStr">
        <is>
          <t>XL</t>
        </is>
      </c>
      <c r="I81" s="0">
        <v>29.99</v>
      </c>
      <c r="J81" s="0">
        <v>8</v>
      </c>
    </row>
    <row r="82" spans="1:10" customHeight="0">
      <c r="A82" s="0">
        <f>HYPERLINK("https://dl.dropboxusercontent.com/scl/fi/47o79hp7zvxhfj4qrhifc/scrub.jpg?rlkey=kkr0ml48igra1cgaqnpq64e5c&amp;dl=0","Click to download Image")</f>
      </c>
      <c r="B82" s="0">
        <f>HYPERLINK("https://dl.dropboxusercontent.com/scl/fi/cdiol2ahkshes6s30n6sk/womens-size-chartsscrub-tops.jpg?rlkey=13nt57g5a5mvkkl1y8asn602d&amp;dl=0","Click to download SizeChart")</f>
      </c>
      <c r="C82" s="0" t="inlineStr">
        <is>
          <t>Malone Women's Scrub Top</t>
        </is>
      </c>
      <c r="D82" s="0" t="inlineStr">
        <is>
          <t>142619</t>
        </is>
      </c>
      <c r="E82" s="0" t="inlineStr">
        <is>
          <t>BLANK MALONE W BK:142619E-2XL</t>
        </is>
      </c>
      <c r="F82" s="0" t="inlineStr">
        <is>
          <t>899142619085</t>
        </is>
      </c>
      <c r="G82" s="0" t="inlineStr">
        <is>
          <t>WOMENS</t>
        </is>
      </c>
      <c r="H82" s="0" t="inlineStr">
        <is>
          <t>2XL</t>
        </is>
      </c>
      <c r="I82" s="0">
        <v>29.99</v>
      </c>
      <c r="J82" s="0">
        <v>4</v>
      </c>
    </row>
    <row r="83" spans="1:10" customHeight="0">
      <c r="A83" s="0">
        <f>HYPERLINK("https://dl.dropboxusercontent.com/scl/fi/47o79hp7zvxhfj4qrhifc/scrub.jpg?rlkey=kkr0ml48igra1cgaqnpq64e5c&amp;dl=0","Click to download Image")</f>
      </c>
      <c r="B83" s="0">
        <f>HYPERLINK("https://dl.dropboxusercontent.com/scl/fi/cdiol2ahkshes6s30n6sk/womens-size-chartsscrub-tops.jpg?rlkey=13nt57g5a5mvkkl1y8asn602d&amp;dl=0","Click to download SizeChart")</f>
      </c>
      <c r="C83" s="0" t="inlineStr">
        <is>
          <t>Malone Women's Scrub Top</t>
        </is>
      </c>
      <c r="D83" s="0" t="inlineStr">
        <is>
          <t>142619</t>
        </is>
      </c>
      <c r="E83" s="0" t="inlineStr">
        <is>
          <t>BLANK MALONE W BK:142619F-3XL</t>
        </is>
      </c>
      <c r="F83" s="0" t="inlineStr">
        <is>
          <t>899142619092</t>
        </is>
      </c>
      <c r="G83" s="0" t="inlineStr">
        <is>
          <t>WOMENS</t>
        </is>
      </c>
      <c r="H83" s="0" t="inlineStr">
        <is>
          <t>3XL</t>
        </is>
      </c>
      <c r="I83" s="0">
        <v>29.99</v>
      </c>
      <c r="J83" s="0">
        <v>2</v>
      </c>
    </row>
    <row r="84" spans="1:10" customHeight="0">
      <c r="A84" s="0">
        <f>HYPERLINK("https://dl.dropboxusercontent.com/scl/fi/6gfjmxuicl0kh6tucmqo9/scrubtop.jpg?rlkey=8747772b2h2u9gcfxzktkm9ah&amp;dl=0","Click to download Image")</f>
      </c>
      <c r="B84" s="0">
        <f>HYPERLINK("https://dl.dropboxusercontent.com/scl/fi/0se1gz5cpzr6lb0ro2ats/womens-size-chartsscrub-tops.jpg?rlkey=vqelkqnqis4sh7ubqxfost81o&amp;dl=0","Click to download SizeChart")</f>
      </c>
      <c r="C84" s="0" t="inlineStr">
        <is>
          <t>Joss Women's Scrub Top</t>
        </is>
      </c>
      <c r="D84" s="0" t="inlineStr">
        <is>
          <t>142618</t>
        </is>
      </c>
      <c r="E84" s="0" t="inlineStr">
        <is>
          <t>BLANK JOSS W BK:142618A-S</t>
        </is>
      </c>
      <c r="F84" s="0" t="inlineStr">
        <is>
          <t>899142618040</t>
        </is>
      </c>
      <c r="G84" s="0" t="inlineStr">
        <is>
          <t>WOMENS</t>
        </is>
      </c>
      <c r="H84" s="0" t="inlineStr">
        <is>
          <t>S</t>
        </is>
      </c>
      <c r="I84" s="0">
        <v>29.99</v>
      </c>
      <c r="J84" s="0">
        <v>0</v>
      </c>
    </row>
    <row r="85" spans="1:10" customHeight="0">
      <c r="A85" s="0">
        <f>HYPERLINK("https://dl.dropboxusercontent.com/scl/fi/6gfjmxuicl0kh6tucmqo9/scrubtop.jpg?rlkey=8747772b2h2u9gcfxzktkm9ah&amp;dl=0","Click to download Image")</f>
      </c>
      <c r="B85" s="0">
        <f>HYPERLINK("https://dl.dropboxusercontent.com/scl/fi/0se1gz5cpzr6lb0ro2ats/womens-size-chartsscrub-tops.jpg?rlkey=vqelkqnqis4sh7ubqxfost81o&amp;dl=0","Click to download SizeChart")</f>
      </c>
      <c r="C85" s="0" t="inlineStr">
        <is>
          <t>Joss Women's Scrub Top</t>
        </is>
      </c>
      <c r="D85" s="0" t="inlineStr">
        <is>
          <t>142618</t>
        </is>
      </c>
      <c r="E85" s="0" t="inlineStr">
        <is>
          <t>BLANK JOSS W BK:142618B-M</t>
        </is>
      </c>
      <c r="F85" s="0" t="inlineStr">
        <is>
          <t>899142618057</t>
        </is>
      </c>
      <c r="G85" s="0" t="inlineStr">
        <is>
          <t>WOMENS</t>
        </is>
      </c>
      <c r="H85" s="0" t="inlineStr">
        <is>
          <t>M</t>
        </is>
      </c>
      <c r="I85" s="0">
        <v>29.99</v>
      </c>
      <c r="J85" s="0">
        <v>0</v>
      </c>
    </row>
    <row r="86" spans="1:10" customHeight="0">
      <c r="A86" s="0">
        <f>HYPERLINK("https://dl.dropboxusercontent.com/scl/fi/6gfjmxuicl0kh6tucmqo9/scrubtop.jpg?rlkey=8747772b2h2u9gcfxzktkm9ah&amp;dl=0","Click to download Image")</f>
      </c>
      <c r="B86" s="0">
        <f>HYPERLINK("https://dl.dropboxusercontent.com/scl/fi/0se1gz5cpzr6lb0ro2ats/womens-size-chartsscrub-tops.jpg?rlkey=vqelkqnqis4sh7ubqxfost81o&amp;dl=0","Click to download SizeChart")</f>
      </c>
      <c r="C86" s="0" t="inlineStr">
        <is>
          <t>Joss Women's Scrub Top</t>
        </is>
      </c>
      <c r="D86" s="0" t="inlineStr">
        <is>
          <t>142618</t>
        </is>
      </c>
      <c r="E86" s="0" t="inlineStr">
        <is>
          <t>BLANK JOSS W BK:142618C-L</t>
        </is>
      </c>
      <c r="F86" s="0" t="inlineStr">
        <is>
          <t>899142618064</t>
        </is>
      </c>
      <c r="G86" s="0" t="inlineStr">
        <is>
          <t>WOMENS</t>
        </is>
      </c>
      <c r="H86" s="0" t="inlineStr">
        <is>
          <t>L</t>
        </is>
      </c>
      <c r="I86" s="0">
        <v>29.99</v>
      </c>
      <c r="J86" s="0">
        <v>0</v>
      </c>
    </row>
    <row r="87" spans="1:10" customHeight="0">
      <c r="A87" s="0">
        <f>HYPERLINK("https://dl.dropboxusercontent.com/scl/fi/6gfjmxuicl0kh6tucmqo9/scrubtop.jpg?rlkey=8747772b2h2u9gcfxzktkm9ah&amp;dl=0","Click to download Image")</f>
      </c>
      <c r="B87" s="0">
        <f>HYPERLINK("https://dl.dropboxusercontent.com/scl/fi/0se1gz5cpzr6lb0ro2ats/womens-size-chartsscrub-tops.jpg?rlkey=vqelkqnqis4sh7ubqxfost81o&amp;dl=0","Click to download SizeChart")</f>
      </c>
      <c r="C87" s="0" t="inlineStr">
        <is>
          <t>Joss Women's Scrub Top</t>
        </is>
      </c>
      <c r="D87" s="0" t="inlineStr">
        <is>
          <t>142618</t>
        </is>
      </c>
      <c r="E87" s="0" t="inlineStr">
        <is>
          <t>BLANK JOSS W BK:142618D-XL</t>
        </is>
      </c>
      <c r="F87" s="0" t="inlineStr">
        <is>
          <t>899142618071</t>
        </is>
      </c>
      <c r="G87" s="0" t="inlineStr">
        <is>
          <t>WOMENS</t>
        </is>
      </c>
      <c r="H87" s="0" t="inlineStr">
        <is>
          <t>XL</t>
        </is>
      </c>
      <c r="I87" s="0">
        <v>29.99</v>
      </c>
      <c r="J87" s="0">
        <v>0</v>
      </c>
    </row>
    <row r="88" spans="1:10" customHeight="0">
      <c r="A88" s="0">
        <f>HYPERLINK("https://dl.dropboxusercontent.com/scl/fi/6gfjmxuicl0kh6tucmqo9/scrubtop.jpg?rlkey=8747772b2h2u9gcfxzktkm9ah&amp;dl=0","Click to download Image")</f>
      </c>
      <c r="B88" s="0">
        <f>HYPERLINK("https://dl.dropboxusercontent.com/scl/fi/0se1gz5cpzr6lb0ro2ats/womens-size-chartsscrub-tops.jpg?rlkey=vqelkqnqis4sh7ubqxfost81o&amp;dl=0","Click to download SizeChart")</f>
      </c>
      <c r="C88" s="0" t="inlineStr">
        <is>
          <t>Joss Women's Scrub Top</t>
        </is>
      </c>
      <c r="D88" s="0" t="inlineStr">
        <is>
          <t>142618</t>
        </is>
      </c>
      <c r="E88" s="0" t="inlineStr">
        <is>
          <t>BLANK JOSS W BK:142618E-2XL</t>
        </is>
      </c>
      <c r="F88" s="0" t="inlineStr">
        <is>
          <t>899142618088</t>
        </is>
      </c>
      <c r="G88" s="0" t="inlineStr">
        <is>
          <t>WOMENS</t>
        </is>
      </c>
      <c r="H88" s="0" t="inlineStr">
        <is>
          <t>2XL</t>
        </is>
      </c>
      <c r="I88" s="0">
        <v>29.99</v>
      </c>
      <c r="J88" s="0">
        <v>4</v>
      </c>
    </row>
    <row r="89" spans="1:10" customHeight="0">
      <c r="A89" s="0">
        <f>HYPERLINK("https://dl.dropboxusercontent.com/scl/fi/6gfjmxuicl0kh6tucmqo9/scrubtop.jpg?rlkey=8747772b2h2u9gcfxzktkm9ah&amp;dl=0","Click to download Image")</f>
      </c>
      <c r="B89" s="0">
        <f>HYPERLINK("https://dl.dropboxusercontent.com/scl/fi/0se1gz5cpzr6lb0ro2ats/womens-size-chartsscrub-tops.jpg?rlkey=vqelkqnqis4sh7ubqxfost81o&amp;dl=0","Click to download SizeChart")</f>
      </c>
      <c r="C89" s="0" t="inlineStr">
        <is>
          <t>Joss Women's Scrub Top</t>
        </is>
      </c>
      <c r="D89" s="0" t="inlineStr">
        <is>
          <t>142618</t>
        </is>
      </c>
      <c r="E89" s="0" t="inlineStr">
        <is>
          <t>BLANK JOSS W BK:142618F-3XL</t>
        </is>
      </c>
      <c r="F89" s="0" t="inlineStr">
        <is>
          <t>899142618095</t>
        </is>
      </c>
      <c r="G89" s="0" t="inlineStr">
        <is>
          <t>WOMENS</t>
        </is>
      </c>
      <c r="H89" s="0" t="inlineStr">
        <is>
          <t>3XL</t>
        </is>
      </c>
      <c r="I89" s="0">
        <v>29.99</v>
      </c>
      <c r="J89" s="0">
        <v>1</v>
      </c>
    </row>
    <row r="90" spans="1:10" customHeight="0">
      <c r="A90" s="0">
        <f>HYPERLINK("https://dl.dropboxusercontent.com/scl/fi/thsm1l6pyvmjd7dazepnj/cedar-w-142624-f.jpg?rlkey=inqs636b0abjt9kp7dwk169dc&amp;dl=0","Click to download Image")</f>
      </c>
      <c r="B90" s="0">
        <f>HYPERLINK("https://dl.dropboxusercontent.com/scl/fi/o3nynmaadrxuxuiqaz48x/womens-size-chartslyon-cedar.jpg?rlkey=rsb2qikyogbb7s5gdg7b4dr0v&amp;dl=0","Click to download SizeChart")</f>
      </c>
      <c r="C90" s="0" t="inlineStr">
        <is>
          <t>Cedar Women's Scrub Joggers</t>
        </is>
      </c>
      <c r="D90" s="0" t="inlineStr">
        <is>
          <t>142624</t>
        </is>
      </c>
      <c r="E90" s="0" t="inlineStr">
        <is>
          <t>BLANK CEDAR W BK:142624A-S</t>
        </is>
      </c>
      <c r="F90" s="0" t="inlineStr">
        <is>
          <t>899142624010</t>
        </is>
      </c>
      <c r="G90" s="0" t="inlineStr">
        <is>
          <t>WOMENS</t>
        </is>
      </c>
      <c r="H90" s="0" t="inlineStr">
        <is>
          <t>S</t>
        </is>
      </c>
      <c r="I90" s="0">
        <v>32.99</v>
      </c>
      <c r="J90" s="0">
        <v>0</v>
      </c>
    </row>
    <row r="91" spans="1:10" customHeight="0">
      <c r="A91" s="0">
        <f>HYPERLINK("https://dl.dropboxusercontent.com/scl/fi/thsm1l6pyvmjd7dazepnj/cedar-w-142624-f.jpg?rlkey=inqs636b0abjt9kp7dwk169dc&amp;dl=0","Click to download Image")</f>
      </c>
      <c r="B91" s="0">
        <f>HYPERLINK("https://dl.dropboxusercontent.com/scl/fi/o3nynmaadrxuxuiqaz48x/womens-size-chartslyon-cedar.jpg?rlkey=rsb2qikyogbb7s5gdg7b4dr0v&amp;dl=0","Click to download SizeChart")</f>
      </c>
      <c r="C91" s="0" t="inlineStr">
        <is>
          <t>Cedar Women's Scrub Joggers</t>
        </is>
      </c>
      <c r="D91" s="0" t="inlineStr">
        <is>
          <t>142624</t>
        </is>
      </c>
      <c r="E91" s="0" t="inlineStr">
        <is>
          <t>BLANK CEDAR W BK:142624B-M</t>
        </is>
      </c>
      <c r="F91" s="0" t="inlineStr">
        <is>
          <t>899142624027</t>
        </is>
      </c>
      <c r="G91" s="0" t="inlineStr">
        <is>
          <t>WOMENS</t>
        </is>
      </c>
      <c r="H91" s="0" t="inlineStr">
        <is>
          <t>M</t>
        </is>
      </c>
      <c r="I91" s="0">
        <v>32.99</v>
      </c>
      <c r="J91" s="0">
        <v>1</v>
      </c>
    </row>
    <row r="92" spans="1:10" customHeight="0">
      <c r="A92" s="0">
        <f>HYPERLINK("https://dl.dropboxusercontent.com/scl/fi/thsm1l6pyvmjd7dazepnj/cedar-w-142624-f.jpg?rlkey=inqs636b0abjt9kp7dwk169dc&amp;dl=0","Click to download Image")</f>
      </c>
      <c r="B92" s="0">
        <f>HYPERLINK("https://dl.dropboxusercontent.com/scl/fi/o3nynmaadrxuxuiqaz48x/womens-size-chartslyon-cedar.jpg?rlkey=rsb2qikyogbb7s5gdg7b4dr0v&amp;dl=0","Click to download SizeChart")</f>
      </c>
      <c r="C92" s="0" t="inlineStr">
        <is>
          <t>Cedar Women's Scrub Joggers</t>
        </is>
      </c>
      <c r="D92" s="0" t="inlineStr">
        <is>
          <t>142624</t>
        </is>
      </c>
      <c r="E92" s="0" t="inlineStr">
        <is>
          <t>BLANK CEDAR W BK:142624C-L</t>
        </is>
      </c>
      <c r="F92" s="0" t="inlineStr">
        <is>
          <t>899142624034</t>
        </is>
      </c>
      <c r="G92" s="0" t="inlineStr">
        <is>
          <t>WOMENS</t>
        </is>
      </c>
      <c r="H92" s="0" t="inlineStr">
        <is>
          <t>L</t>
        </is>
      </c>
      <c r="I92" s="0">
        <v>32.99</v>
      </c>
      <c r="J92" s="0">
        <v>1</v>
      </c>
    </row>
    <row r="93" spans="1:10" customHeight="0">
      <c r="A93" s="0">
        <f>HYPERLINK("https://dl.dropboxusercontent.com/scl/fi/thsm1l6pyvmjd7dazepnj/cedar-w-142624-f.jpg?rlkey=inqs636b0abjt9kp7dwk169dc&amp;dl=0","Click to download Image")</f>
      </c>
      <c r="B93" s="0">
        <f>HYPERLINK("https://dl.dropboxusercontent.com/scl/fi/o3nynmaadrxuxuiqaz48x/womens-size-chartslyon-cedar.jpg?rlkey=rsb2qikyogbb7s5gdg7b4dr0v&amp;dl=0","Click to download SizeChart")</f>
      </c>
      <c r="C93" s="0" t="inlineStr">
        <is>
          <t>Cedar Women's Scrub Joggers</t>
        </is>
      </c>
      <c r="D93" s="0" t="inlineStr">
        <is>
          <t>142624</t>
        </is>
      </c>
      <c r="E93" s="0" t="inlineStr">
        <is>
          <t>BLANK CEDAR W BK:142624D-XL</t>
        </is>
      </c>
      <c r="F93" s="0" t="inlineStr">
        <is>
          <t>899142624041</t>
        </is>
      </c>
      <c r="G93" s="0" t="inlineStr">
        <is>
          <t>WOMENS</t>
        </is>
      </c>
      <c r="H93" s="0" t="inlineStr">
        <is>
          <t>XL</t>
        </is>
      </c>
      <c r="I93" s="0">
        <v>32.99</v>
      </c>
      <c r="J93" s="0">
        <v>0</v>
      </c>
    </row>
    <row r="94" spans="1:10" customHeight="0">
      <c r="A94" s="0">
        <f>HYPERLINK("https://dl.dropboxusercontent.com/scl/fi/thsm1l6pyvmjd7dazepnj/cedar-w-142624-f.jpg?rlkey=inqs636b0abjt9kp7dwk169dc&amp;dl=0","Click to download Image")</f>
      </c>
      <c r="B94" s="0">
        <f>HYPERLINK("https://dl.dropboxusercontent.com/scl/fi/o3nynmaadrxuxuiqaz48x/womens-size-chartslyon-cedar.jpg?rlkey=rsb2qikyogbb7s5gdg7b4dr0v&amp;dl=0","Click to download SizeChart")</f>
      </c>
      <c r="C94" s="0" t="inlineStr">
        <is>
          <t>Cedar Women's Scrub Joggers</t>
        </is>
      </c>
      <c r="D94" s="0" t="inlineStr">
        <is>
          <t>142624</t>
        </is>
      </c>
      <c r="E94" s="0" t="inlineStr">
        <is>
          <t>BLANK CEDAR W BK:142624E-2XL</t>
        </is>
      </c>
      <c r="F94" s="0" t="inlineStr">
        <is>
          <t>899142624058</t>
        </is>
      </c>
      <c r="G94" s="0" t="inlineStr">
        <is>
          <t>WOMENS</t>
        </is>
      </c>
      <c r="H94" s="0" t="inlineStr">
        <is>
          <t>2XL</t>
        </is>
      </c>
      <c r="I94" s="0">
        <v>32.99</v>
      </c>
      <c r="J94" s="0">
        <v>4</v>
      </c>
    </row>
    <row r="95" spans="1:10" customHeight="0">
      <c r="A95" s="0">
        <f>HYPERLINK("https://dl.dropboxusercontent.com/scl/fi/thsm1l6pyvmjd7dazepnj/cedar-w-142624-f.jpg?rlkey=inqs636b0abjt9kp7dwk169dc&amp;dl=0","Click to download Image")</f>
      </c>
      <c r="B95" s="0">
        <f>HYPERLINK("https://dl.dropboxusercontent.com/scl/fi/o3nynmaadrxuxuiqaz48x/womens-size-chartslyon-cedar.jpg?rlkey=rsb2qikyogbb7s5gdg7b4dr0v&amp;dl=0","Click to download SizeChart")</f>
      </c>
      <c r="C95" s="0" t="inlineStr">
        <is>
          <t>Cedar Women's Scrub Joggers</t>
        </is>
      </c>
      <c r="D95" s="0" t="inlineStr">
        <is>
          <t>142624</t>
        </is>
      </c>
      <c r="E95" s="0" t="inlineStr">
        <is>
          <t>BLANK CEDAR W BK:142624F-3XL</t>
        </is>
      </c>
      <c r="F95" s="0" t="inlineStr">
        <is>
          <t>899142624065</t>
        </is>
      </c>
      <c r="G95" s="0" t="inlineStr">
        <is>
          <t>WOMENS</t>
        </is>
      </c>
      <c r="H95" s="0" t="inlineStr">
        <is>
          <t>3XL</t>
        </is>
      </c>
      <c r="I95" s="0">
        <v>32.99</v>
      </c>
      <c r="J95" s="0">
        <v>0</v>
      </c>
    </row>
    <row r="96" spans="1:10" customHeight="0">
      <c r="A96" s="0">
        <f>HYPERLINK("https://dl.dropboxusercontent.com/scl/fi/h8iqkzkphxdg5di7wrcfc/pant.jpg?rlkey=159sn3c1aytwauwofn3d6oq9e&amp;dl=0","Click to download Image")</f>
      </c>
      <c r="B96" s="0">
        <f>HYPERLINK("https://dl.dropboxusercontent.com/scl/fi/eoq2lgxulg6wia1qusybr/womens-size-chartsindigo.jpg?rlkey=3dr4hb353v91maa97vlb8rb38&amp;dl=0","Click to download SizeChart")</f>
      </c>
      <c r="C96" s="0" t="inlineStr">
        <is>
          <t>Indigo Women's Scrub Pants</t>
        </is>
      </c>
      <c r="D96" s="0" t="inlineStr">
        <is>
          <t>142626</t>
        </is>
      </c>
      <c r="E96" s="0" t="inlineStr">
        <is>
          <t>BLANK INDIGO W BK:142626A-S</t>
        </is>
      </c>
      <c r="F96" s="0" t="inlineStr">
        <is>
          <t>899142626014</t>
        </is>
      </c>
      <c r="G96" s="0" t="inlineStr">
        <is>
          <t>WOMENS</t>
        </is>
      </c>
      <c r="H96" s="0" t="inlineStr">
        <is>
          <t>S</t>
        </is>
      </c>
      <c r="I96" s="0">
        <v>36.99</v>
      </c>
      <c r="J96" s="0">
        <v>3</v>
      </c>
    </row>
    <row r="97" spans="1:10" customHeight="0">
      <c r="A97" s="0">
        <f>HYPERLINK("https://dl.dropboxusercontent.com/scl/fi/h8iqkzkphxdg5di7wrcfc/pant.jpg?rlkey=159sn3c1aytwauwofn3d6oq9e&amp;dl=0","Click to download Image")</f>
      </c>
      <c r="B97" s="0">
        <f>HYPERLINK("https://dl.dropboxusercontent.com/scl/fi/eoq2lgxulg6wia1qusybr/womens-size-chartsindigo.jpg?rlkey=3dr4hb353v91maa97vlb8rb38&amp;dl=0","Click to download SizeChart")</f>
      </c>
      <c r="C97" s="0" t="inlineStr">
        <is>
          <t>Indigo Women's Scrub Pants</t>
        </is>
      </c>
      <c r="D97" s="0" t="inlineStr">
        <is>
          <t>142626</t>
        </is>
      </c>
      <c r="E97" s="0" t="inlineStr">
        <is>
          <t>BLANK INDIGO W BK:142626B-M</t>
        </is>
      </c>
      <c r="F97" s="0" t="inlineStr">
        <is>
          <t>899142626021</t>
        </is>
      </c>
      <c r="G97" s="0" t="inlineStr">
        <is>
          <t>WOMENS</t>
        </is>
      </c>
      <c r="H97" s="0" t="inlineStr">
        <is>
          <t>M</t>
        </is>
      </c>
      <c r="I97" s="0">
        <v>36.99</v>
      </c>
      <c r="J97" s="0">
        <v>7</v>
      </c>
    </row>
    <row r="98" spans="1:10" customHeight="0">
      <c r="A98" s="0">
        <f>HYPERLINK("https://dl.dropboxusercontent.com/scl/fi/h8iqkzkphxdg5di7wrcfc/pant.jpg?rlkey=159sn3c1aytwauwofn3d6oq9e&amp;dl=0","Click to download Image")</f>
      </c>
      <c r="B98" s="0">
        <f>HYPERLINK("https://dl.dropboxusercontent.com/scl/fi/eoq2lgxulg6wia1qusybr/womens-size-chartsindigo.jpg?rlkey=3dr4hb353v91maa97vlb8rb38&amp;dl=0","Click to download SizeChart")</f>
      </c>
      <c r="C98" s="0" t="inlineStr">
        <is>
          <t>Indigo Women's Scrub Pants</t>
        </is>
      </c>
      <c r="D98" s="0" t="inlineStr">
        <is>
          <t>142626</t>
        </is>
      </c>
      <c r="E98" s="0" t="inlineStr">
        <is>
          <t>BLANK INDIGO W BK:142626C-L</t>
        </is>
      </c>
      <c r="F98" s="0" t="inlineStr">
        <is>
          <t>899142626038</t>
        </is>
      </c>
      <c r="G98" s="0" t="inlineStr">
        <is>
          <t>WOMENS</t>
        </is>
      </c>
      <c r="H98" s="0" t="inlineStr">
        <is>
          <t>L</t>
        </is>
      </c>
      <c r="I98" s="0">
        <v>36.99</v>
      </c>
      <c r="J98" s="0">
        <v>10</v>
      </c>
    </row>
    <row r="99" spans="1:10" customHeight="0">
      <c r="A99" s="0">
        <f>HYPERLINK("https://dl.dropboxusercontent.com/scl/fi/h8iqkzkphxdg5di7wrcfc/pant.jpg?rlkey=159sn3c1aytwauwofn3d6oq9e&amp;dl=0","Click to download Image")</f>
      </c>
      <c r="B99" s="0">
        <f>HYPERLINK("https://dl.dropboxusercontent.com/scl/fi/eoq2lgxulg6wia1qusybr/womens-size-chartsindigo.jpg?rlkey=3dr4hb353v91maa97vlb8rb38&amp;dl=0","Click to download SizeChart")</f>
      </c>
      <c r="C99" s="0" t="inlineStr">
        <is>
          <t>Indigo Women's Scrub Pants</t>
        </is>
      </c>
      <c r="D99" s="0" t="inlineStr">
        <is>
          <t>142626</t>
        </is>
      </c>
      <c r="E99" s="0" t="inlineStr">
        <is>
          <t>BLANK INDIGO W BK:142626D-XL</t>
        </is>
      </c>
      <c r="F99" s="0" t="inlineStr">
        <is>
          <t>899142626045</t>
        </is>
      </c>
      <c r="G99" s="0" t="inlineStr">
        <is>
          <t>WOMENS</t>
        </is>
      </c>
      <c r="H99" s="0" t="inlineStr">
        <is>
          <t>XL</t>
        </is>
      </c>
      <c r="I99" s="0">
        <v>36.99</v>
      </c>
      <c r="J99" s="0">
        <v>8</v>
      </c>
    </row>
    <row r="100" spans="1:10" customHeight="0">
      <c r="A100" s="0">
        <f>HYPERLINK("https://dl.dropboxusercontent.com/scl/fi/h8iqkzkphxdg5di7wrcfc/pant.jpg?rlkey=159sn3c1aytwauwofn3d6oq9e&amp;dl=0","Click to download Image")</f>
      </c>
      <c r="B100" s="0">
        <f>HYPERLINK("https://dl.dropboxusercontent.com/scl/fi/eoq2lgxulg6wia1qusybr/womens-size-chartsindigo.jpg?rlkey=3dr4hb353v91maa97vlb8rb38&amp;dl=0","Click to download SizeChart")</f>
      </c>
      <c r="C100" s="0" t="inlineStr">
        <is>
          <t>Indigo Women's Scrub Pants</t>
        </is>
      </c>
      <c r="D100" s="0" t="inlineStr">
        <is>
          <t>142626</t>
        </is>
      </c>
      <c r="E100" s="0" t="inlineStr">
        <is>
          <t>BLANK INDIGO W BK:142626E-2XL</t>
        </is>
      </c>
      <c r="F100" s="0" t="inlineStr">
        <is>
          <t>899142626052</t>
        </is>
      </c>
      <c r="G100" s="0" t="inlineStr">
        <is>
          <t>WOMENS</t>
        </is>
      </c>
      <c r="H100" s="0" t="inlineStr">
        <is>
          <t>2XL</t>
        </is>
      </c>
      <c r="I100" s="0">
        <v>36.99</v>
      </c>
      <c r="J100" s="0">
        <v>3</v>
      </c>
    </row>
    <row r="101" spans="1:10" customHeight="0">
      <c r="A101" s="0">
        <f>HYPERLINK("https://dl.dropboxusercontent.com/scl/fi/h8iqkzkphxdg5di7wrcfc/pant.jpg?rlkey=159sn3c1aytwauwofn3d6oq9e&amp;dl=0","Click to download Image")</f>
      </c>
      <c r="B101" s="0">
        <f>HYPERLINK("https://dl.dropboxusercontent.com/scl/fi/eoq2lgxulg6wia1qusybr/womens-size-chartsindigo.jpg?rlkey=3dr4hb353v91maa97vlb8rb38&amp;dl=0","Click to download SizeChart")</f>
      </c>
      <c r="C101" s="0" t="inlineStr">
        <is>
          <t>Indigo Women's Scrub Pants</t>
        </is>
      </c>
      <c r="D101" s="0" t="inlineStr">
        <is>
          <t>142626</t>
        </is>
      </c>
      <c r="E101" s="0" t="inlineStr">
        <is>
          <t>BLANK INDIGO W BK:142626F-3XL</t>
        </is>
      </c>
      <c r="F101" s="0" t="inlineStr">
        <is>
          <t>899142626069</t>
        </is>
      </c>
      <c r="G101" s="0" t="inlineStr">
        <is>
          <t>WOMENS</t>
        </is>
      </c>
      <c r="H101" s="0" t="inlineStr">
        <is>
          <t>3XL</t>
        </is>
      </c>
      <c r="I101" s="0">
        <v>36.99</v>
      </c>
      <c r="J101" s="0">
        <v>1</v>
      </c>
    </row>
    <row r="102" spans="1:10" customHeight="0">
      <c r="A102" s="0">
        <f>HYPERLINK("https://dl.dropboxusercontent.com/scl/fi/5v13q9uj87f3hj2bzpeo2/3000.jpg?rlkey=k47pc62k68it9lkjshzr8jj2j&amp;dl=0","Click to download Image")</f>
      </c>
      <c r="C102" s="0" t="inlineStr">
        <is>
          <t>UV Neck Sleeve Adult</t>
        </is>
      </c>
      <c r="D102" s="0" t="inlineStr">
        <is>
          <t>119549</t>
        </is>
      </c>
      <c r="E102" s="0" t="inlineStr">
        <is>
          <t>BLANK WHITE NECK SLEEVE:119549PK</t>
        </is>
      </c>
      <c r="F102" s="0" t="inlineStr">
        <is>
          <t>899119549346</t>
        </is>
      </c>
      <c r="H102" s="0" t="inlineStr">
        <is>
          <t>ADULT</t>
        </is>
      </c>
      <c r="I102" s="0">
        <v>22.99</v>
      </c>
      <c r="J102" s="0">
        <v>5822</v>
      </c>
    </row>
    <row r="103" spans="1:10" customHeight="0">
      <c r="A103" s="0">
        <f>HYPERLINK("https://dl.dropboxusercontent.com/scl/fi/shibarnj6i1m2ed0n7g61/103686af25305.jpg?rlkey=ubzq0v6e39nu37ztggkdmwcdv&amp;dl=0","Click to download Image")</f>
      </c>
      <c r="C103" s="0" t="inlineStr">
        <is>
          <t>UV Neck Sleeve Youth</t>
        </is>
      </c>
      <c r="D103" s="0" t="inlineStr">
        <is>
          <t>119556</t>
        </is>
      </c>
      <c r="E103" s="0" t="inlineStr">
        <is>
          <t>BLANK NCKSLV WE Y:119556PK</t>
        </is>
      </c>
      <c r="H103" s="0" t="inlineStr">
        <is>
          <t>YOUTH</t>
        </is>
      </c>
      <c r="I103" s="0">
        <v>22.99</v>
      </c>
      <c r="J103" s="0">
        <v>4985</v>
      </c>
    </row>
    <row r="104" spans="1:10" customHeight="0">
      <c r="A104" s="0">
        <f>HYPERLINK("https://dl.dropboxusercontent.com/scl/fi/oqwqkz6sk4p1hhe5xejwo/face-shield.jpg?rlkey=7f9i8fvy4tnqdpyqsh5tls3zo&amp;dl=0","Click to download Image")</f>
      </c>
      <c r="C104" s="0" t="inlineStr">
        <is>
          <t>Face Shield</t>
        </is>
      </c>
      <c r="D104" s="0" t="inlineStr">
        <is>
          <t>119439</t>
        </is>
      </c>
      <c r="E104" s="0" t="inlineStr">
        <is>
          <t>119439:SINGLE</t>
        </is>
      </c>
      <c r="H104" s="0" t="inlineStr">
        <is>
          <t>ADULT</t>
        </is>
      </c>
      <c r="I104" s="0">
        <v>9.99</v>
      </c>
      <c r="J104" s="0">
        <v>234</v>
      </c>
    </row>
    <row r="105" spans="1:10" customHeight="0">
      <c r="A105" s="0">
        <f>HYPERLINK("https://dl.dropboxusercontent.com/scl/fi/jccv86pizhokkdh9xwado/gownf.jpg?rlkey=tc8h57nuj9419egsort4e0qlo&amp;dl=0","Click to download Image")</f>
      </c>
      <c r="C105" s="0" t="inlineStr">
        <is>
          <t>Level 1 Disposable Non-Woven Gown</t>
        </is>
      </c>
      <c r="D105" s="0" t="inlineStr">
        <is>
          <t>118976</t>
        </is>
      </c>
      <c r="E105" s="0" t="inlineStr">
        <is>
          <t>BLANK MED DIS GOWN:118976</t>
        </is>
      </c>
      <c r="F105" s="0" t="inlineStr">
        <is>
          <t>999118976010</t>
        </is>
      </c>
      <c r="H105" s="0" t="inlineStr">
        <is>
          <t>ADULT</t>
        </is>
      </c>
      <c r="I105" s="0">
        <v>2.46</v>
      </c>
      <c r="J105" s="0">
        <v>8163</v>
      </c>
    </row>
    <row r="106" spans="1:10" customHeight="0">
      <c r="A106" s="0">
        <f>HYPERLINK("https://dl.dropboxusercontent.com/scl/fi/pbdaau78ns0ndqfbkdqqj/gown1.jpg?rlkey=kfqgs94mh9nst9eoms8741s71&amp;dl=0","Click to download Image")</f>
      </c>
      <c r="C106" s="0" t="inlineStr">
        <is>
          <t>Level 2 Disposable Non-Woven Gown</t>
        </is>
      </c>
      <c r="D106" s="0" t="inlineStr">
        <is>
          <t>123186</t>
        </is>
      </c>
      <c r="E106" s="0" t="inlineStr">
        <is>
          <t>NW GOWN LV2:123186</t>
        </is>
      </c>
      <c r="F106" s="0" t="inlineStr">
        <is>
          <t>998123186018</t>
        </is>
      </c>
      <c r="H106" s="0" t="inlineStr">
        <is>
          <t>ADULT</t>
        </is>
      </c>
      <c r="I106" s="0">
        <v>2.46</v>
      </c>
      <c r="J106" s="0">
        <v>299926</v>
      </c>
    </row>
    <row r="107" spans="1:10" customHeight="0">
      <c r="A107" s="0">
        <f>HYPERLINK("https://dl.dropboxusercontent.com/scl/fi/ynccuy7j2jt3eerjsr7qy/flag.jpg?rlkey=caawio0fng8vvj9zqxan6acbk&amp;dl=0","Click to download Image")</f>
      </c>
      <c r="C107" s="0" t="inlineStr">
        <is>
          <t>Patriotic Reusable Face Mask</t>
        </is>
      </c>
      <c r="D107" s="0" t="inlineStr">
        <is>
          <t>117906</t>
        </is>
      </c>
      <c r="E107" s="0" t="inlineStr">
        <is>
          <t>BLACK AND GREY FLAG:117906</t>
        </is>
      </c>
      <c r="H107" s="0" t="inlineStr">
        <is>
          <t>ADULT</t>
        </is>
      </c>
      <c r="I107" s="0">
        <v>14.99</v>
      </c>
      <c r="J107" s="0">
        <v>27</v>
      </c>
    </row>
    <row r="108" spans="1:10" customHeight="0">
      <c r="A108" s="0">
        <f>HYPERLINK("https://dl.dropboxusercontent.com/scl/fi/kbappfspyj6ygd3i67em4/patriotic2..jpg?rlkey=jp3l7no3st36vuipajpon2h53&amp;dl=0","Click to download Image")</f>
      </c>
      <c r="C108" s="0" t="inlineStr">
        <is>
          <t>Patriotic Solid Reusable Masks 3pk</t>
        </is>
      </c>
      <c r="D108" s="0" t="inlineStr">
        <is>
          <t>117998</t>
        </is>
      </c>
      <c r="E108" s="0" t="inlineStr">
        <is>
          <t>PATRIOTIC SOLD FACE MASK:117998</t>
        </is>
      </c>
      <c r="H108" s="0" t="inlineStr">
        <is>
          <t>ADULT</t>
        </is>
      </c>
      <c r="I108" s="0">
        <v>479.99</v>
      </c>
      <c r="J108" s="0">
        <v>4320</v>
      </c>
    </row>
    <row r="109" spans="1:10" customHeight="0">
      <c r="A109" s="0">
        <f>HYPERLINK("https://dl.dropboxusercontent.com/scl/fi/yxjnsxx65l4l1hylinqvf/joggert.jpg?rlkey=yhj9bogqi8xm6km3981w9s5dr&amp;dl=0","Click to download Image")</f>
      </c>
      <c r="B109" s="0">
        <f>HYPERLINK("https://dl.dropboxusercontent.com/scl/fi/inlw85y2kk8wl9k0imy4j/womens-size-chartslyon.jpg?rlkey=id4l60toxm02ggu1p7l7fzrcb&amp;dl=0","Click to download SizeChart")</f>
      </c>
      <c r="C109" s="0" t="inlineStr">
        <is>
          <t>Lyon Women's Scrub Jogger</t>
        </is>
      </c>
      <c r="D109" s="0" t="inlineStr">
        <is>
          <t>139846</t>
        </is>
      </c>
      <c r="E109" s="0" t="inlineStr">
        <is>
          <t>BLANK LYON W BK:139846A-S</t>
        </is>
      </c>
      <c r="F109" s="0" t="inlineStr">
        <is>
          <t>899139846012</t>
        </is>
      </c>
      <c r="G109" s="0" t="inlineStr">
        <is>
          <t>WOMENS</t>
        </is>
      </c>
      <c r="H109" s="0" t="inlineStr">
        <is>
          <t>S</t>
        </is>
      </c>
      <c r="I109" s="0">
        <v>32.99</v>
      </c>
      <c r="J109" s="0">
        <v>2</v>
      </c>
    </row>
    <row r="110" spans="1:10" customHeight="0">
      <c r="A110" s="0">
        <f>HYPERLINK("https://dl.dropboxusercontent.com/scl/fi/yxjnsxx65l4l1hylinqvf/joggert.jpg?rlkey=yhj9bogqi8xm6km3981w9s5dr&amp;dl=0","Click to download Image")</f>
      </c>
      <c r="B110" s="0">
        <f>HYPERLINK("https://dl.dropboxusercontent.com/scl/fi/inlw85y2kk8wl9k0imy4j/womens-size-chartslyon.jpg?rlkey=id4l60toxm02ggu1p7l7fzrcb&amp;dl=0","Click to download SizeChart")</f>
      </c>
      <c r="C110" s="0" t="inlineStr">
        <is>
          <t>Lyon Women's Scrub Jogger</t>
        </is>
      </c>
      <c r="D110" s="0" t="inlineStr">
        <is>
          <t>139846</t>
        </is>
      </c>
      <c r="E110" s="0" t="inlineStr">
        <is>
          <t>BLANK LYON W BK:139846B-M</t>
        </is>
      </c>
      <c r="F110" s="0" t="inlineStr">
        <is>
          <t>899139846029</t>
        </is>
      </c>
      <c r="G110" s="0" t="inlineStr">
        <is>
          <t>WOMENS</t>
        </is>
      </c>
      <c r="H110" s="0" t="inlineStr">
        <is>
          <t>M</t>
        </is>
      </c>
      <c r="I110" s="0">
        <v>32.99</v>
      </c>
      <c r="J110" s="0">
        <v>11</v>
      </c>
    </row>
    <row r="111" spans="1:10" customHeight="0">
      <c r="A111" s="0">
        <f>HYPERLINK("https://dl.dropboxusercontent.com/scl/fi/yxjnsxx65l4l1hylinqvf/joggert.jpg?rlkey=yhj9bogqi8xm6km3981w9s5dr&amp;dl=0","Click to download Image")</f>
      </c>
      <c r="B111" s="0">
        <f>HYPERLINK("https://dl.dropboxusercontent.com/scl/fi/inlw85y2kk8wl9k0imy4j/womens-size-chartslyon.jpg?rlkey=id4l60toxm02ggu1p7l7fzrcb&amp;dl=0","Click to download SizeChart")</f>
      </c>
      <c r="C111" s="0" t="inlineStr">
        <is>
          <t>Lyon Women's Scrub Jogger</t>
        </is>
      </c>
      <c r="D111" s="0" t="inlineStr">
        <is>
          <t>139846</t>
        </is>
      </c>
      <c r="E111" s="0" t="inlineStr">
        <is>
          <t>BLANK LYON W BK:139846C-L</t>
        </is>
      </c>
      <c r="F111" s="0" t="inlineStr">
        <is>
          <t>899139846036</t>
        </is>
      </c>
      <c r="G111" s="0" t="inlineStr">
        <is>
          <t>WOMENS</t>
        </is>
      </c>
      <c r="H111" s="0" t="inlineStr">
        <is>
          <t>L</t>
        </is>
      </c>
      <c r="I111" s="0">
        <v>32.99</v>
      </c>
      <c r="J111" s="0">
        <v>11</v>
      </c>
    </row>
    <row r="112" spans="1:10" customHeight="0">
      <c r="A112" s="0">
        <f>HYPERLINK("https://dl.dropboxusercontent.com/scl/fi/yxjnsxx65l4l1hylinqvf/joggert.jpg?rlkey=yhj9bogqi8xm6km3981w9s5dr&amp;dl=0","Click to download Image")</f>
      </c>
      <c r="B112" s="0">
        <f>HYPERLINK("https://dl.dropboxusercontent.com/scl/fi/inlw85y2kk8wl9k0imy4j/womens-size-chartslyon.jpg?rlkey=id4l60toxm02ggu1p7l7fzrcb&amp;dl=0","Click to download SizeChart")</f>
      </c>
      <c r="C112" s="0" t="inlineStr">
        <is>
          <t>Lyon Women's Scrub Jogger</t>
        </is>
      </c>
      <c r="D112" s="0" t="inlineStr">
        <is>
          <t>139846</t>
        </is>
      </c>
      <c r="E112" s="0" t="inlineStr">
        <is>
          <t>BLANK LYON W BK:139846D-XL</t>
        </is>
      </c>
      <c r="F112" s="0" t="inlineStr">
        <is>
          <t>899139846043</t>
        </is>
      </c>
      <c r="G112" s="0" t="inlineStr">
        <is>
          <t>WOMENS</t>
        </is>
      </c>
      <c r="H112" s="0" t="inlineStr">
        <is>
          <t>XL</t>
        </is>
      </c>
      <c r="I112" s="0">
        <v>32.99</v>
      </c>
      <c r="J112" s="0">
        <v>3</v>
      </c>
    </row>
    <row r="113" spans="1:10" customHeight="0">
      <c r="A113" s="0">
        <f>HYPERLINK("https://dl.dropboxusercontent.com/scl/fi/yxjnsxx65l4l1hylinqvf/joggert.jpg?rlkey=yhj9bogqi8xm6km3981w9s5dr&amp;dl=0","Click to download Image")</f>
      </c>
      <c r="B113" s="0">
        <f>HYPERLINK("https://dl.dropboxusercontent.com/scl/fi/inlw85y2kk8wl9k0imy4j/womens-size-chartslyon.jpg?rlkey=id4l60toxm02ggu1p7l7fzrcb&amp;dl=0","Click to download SizeChart")</f>
      </c>
      <c r="C113" s="0" t="inlineStr">
        <is>
          <t>Lyon Women's Scrub Jogger</t>
        </is>
      </c>
      <c r="D113" s="0" t="inlineStr">
        <is>
          <t>139846</t>
        </is>
      </c>
      <c r="E113" s="0" t="inlineStr">
        <is>
          <t>BLANK LYON W BK:139846E-2XL</t>
        </is>
      </c>
      <c r="F113" s="0" t="inlineStr">
        <is>
          <t>899139846050</t>
        </is>
      </c>
      <c r="G113" s="0" t="inlineStr">
        <is>
          <t>WOMENS</t>
        </is>
      </c>
      <c r="H113" s="0" t="inlineStr">
        <is>
          <t>2XL</t>
        </is>
      </c>
      <c r="I113" s="0">
        <v>32.99</v>
      </c>
      <c r="J113" s="0">
        <v>2</v>
      </c>
    </row>
    <row r="114" spans="1:10" customHeight="0">
      <c r="A114" s="0">
        <f>HYPERLINK("https://dl.dropboxusercontent.com/scl/fi/yxjnsxx65l4l1hylinqvf/joggert.jpg?rlkey=yhj9bogqi8xm6km3981w9s5dr&amp;dl=0","Click to download Image")</f>
      </c>
      <c r="B114" s="0">
        <f>HYPERLINK("https://dl.dropboxusercontent.com/scl/fi/inlw85y2kk8wl9k0imy4j/womens-size-chartslyon.jpg?rlkey=id4l60toxm02ggu1p7l7fzrcb&amp;dl=0","Click to download SizeChart")</f>
      </c>
      <c r="C114" s="0" t="inlineStr">
        <is>
          <t>Lyon Women's Scrub Jogger</t>
        </is>
      </c>
      <c r="D114" s="0" t="inlineStr">
        <is>
          <t>139846</t>
        </is>
      </c>
      <c r="E114" s="0" t="inlineStr">
        <is>
          <t>BLANK LYON W BK:139846F-3XL</t>
        </is>
      </c>
      <c r="F114" s="0" t="inlineStr">
        <is>
          <t>899139846067</t>
        </is>
      </c>
      <c r="G114" s="0" t="inlineStr">
        <is>
          <t>WOMENS</t>
        </is>
      </c>
      <c r="H114" s="0" t="inlineStr">
        <is>
          <t>3XL</t>
        </is>
      </c>
      <c r="I114" s="0">
        <v>32.99</v>
      </c>
      <c r="J114" s="0">
        <v>0</v>
      </c>
    </row>
    <row r="115" spans="1:10" customHeight="0">
      <c r="A115" s="0">
        <f>HYPERLINK("https://dl.dropboxusercontent.com/scl/fi/0i0hi73l2rii7tg7zit7p/130101model-f-blank.jpg?rlkey=0vilqdijqr5gd72xebs2fjzod&amp;dl=0","Click to download Image")</f>
      </c>
      <c r="B115" s="0">
        <f>HYPERLINK("https://dl.dropboxusercontent.com/scl/fi/w3wdnmgr9prtqrc7bqys5/womens-size-chartsriver.jpg?rlkey=kdy7jk03poy82gjb3nuksbzly&amp;dl=0","Click to download SizeChart")</f>
      </c>
      <c r="C115" s="0" t="inlineStr">
        <is>
          <t>River Women's Scrub Jacket</t>
        </is>
      </c>
      <c r="D115" s="0" t="inlineStr">
        <is>
          <t>139068</t>
        </is>
      </c>
      <c r="E115" s="0" t="inlineStr">
        <is>
          <t>BLANK RIVER W BK:139068AA-XS</t>
        </is>
      </c>
      <c r="F115" s="0" t="inlineStr">
        <is>
          <t>899139068032</t>
        </is>
      </c>
      <c r="G115" s="0" t="inlineStr">
        <is>
          <t>WOMENS</t>
        </is>
      </c>
      <c r="H115" s="0" t="inlineStr">
        <is>
          <t>XS</t>
        </is>
      </c>
      <c r="I115" s="0">
        <v>42.99</v>
      </c>
      <c r="J115" s="0">
        <v>4</v>
      </c>
    </row>
    <row r="116" spans="1:10" customHeight="0">
      <c r="A116" s="0">
        <f>HYPERLINK("https://dl.dropboxusercontent.com/scl/fi/0i0hi73l2rii7tg7zit7p/130101model-f-blank.jpg?rlkey=0vilqdijqr5gd72xebs2fjzod&amp;dl=0","Click to download Image")</f>
      </c>
      <c r="B116" s="0">
        <f>HYPERLINK("https://dl.dropboxusercontent.com/scl/fi/w3wdnmgr9prtqrc7bqys5/womens-size-chartsriver.jpg?rlkey=kdy7jk03poy82gjb3nuksbzly&amp;dl=0","Click to download SizeChart")</f>
      </c>
      <c r="C116" s="0" t="inlineStr">
        <is>
          <t>River Women's Scrub Jacket</t>
        </is>
      </c>
      <c r="D116" s="0" t="inlineStr">
        <is>
          <t>139068</t>
        </is>
      </c>
      <c r="E116" s="0" t="inlineStr">
        <is>
          <t>BLANK RIVER W BK:139068A-S</t>
        </is>
      </c>
      <c r="F116" s="0" t="inlineStr">
        <is>
          <t>899139068049</t>
        </is>
      </c>
      <c r="G116" s="0" t="inlineStr">
        <is>
          <t>WOMENS</t>
        </is>
      </c>
      <c r="H116" s="0" t="inlineStr">
        <is>
          <t>S</t>
        </is>
      </c>
      <c r="I116" s="0">
        <v>42.99</v>
      </c>
      <c r="J116" s="0">
        <v>41</v>
      </c>
    </row>
    <row r="117" spans="1:10" customHeight="0">
      <c r="A117" s="0">
        <f>HYPERLINK("https://dl.dropboxusercontent.com/scl/fi/0i0hi73l2rii7tg7zit7p/130101model-f-blank.jpg?rlkey=0vilqdijqr5gd72xebs2fjzod&amp;dl=0","Click to download Image")</f>
      </c>
      <c r="B117" s="0">
        <f>HYPERLINK("https://dl.dropboxusercontent.com/scl/fi/w3wdnmgr9prtqrc7bqys5/womens-size-chartsriver.jpg?rlkey=kdy7jk03poy82gjb3nuksbzly&amp;dl=0","Click to download SizeChart")</f>
      </c>
      <c r="C117" s="0" t="inlineStr">
        <is>
          <t>River Women's Scrub Jacket</t>
        </is>
      </c>
      <c r="D117" s="0" t="inlineStr">
        <is>
          <t>139068</t>
        </is>
      </c>
      <c r="E117" s="0" t="inlineStr">
        <is>
          <t>BLANK RIVER W BK:139068B-M</t>
        </is>
      </c>
      <c r="F117" s="0" t="inlineStr">
        <is>
          <t>899139068056</t>
        </is>
      </c>
      <c r="G117" s="0" t="inlineStr">
        <is>
          <t>WOMENS</t>
        </is>
      </c>
      <c r="H117" s="0" t="inlineStr">
        <is>
          <t>M</t>
        </is>
      </c>
      <c r="I117" s="0">
        <v>42.99</v>
      </c>
      <c r="J117" s="0">
        <v>28</v>
      </c>
    </row>
    <row r="118" spans="1:10" customHeight="0">
      <c r="A118" s="0">
        <f>HYPERLINK("https://dl.dropboxusercontent.com/scl/fi/0i0hi73l2rii7tg7zit7p/130101model-f-blank.jpg?rlkey=0vilqdijqr5gd72xebs2fjzod&amp;dl=0","Click to download Image")</f>
      </c>
      <c r="B118" s="0">
        <f>HYPERLINK("https://dl.dropboxusercontent.com/scl/fi/w3wdnmgr9prtqrc7bqys5/womens-size-chartsriver.jpg?rlkey=kdy7jk03poy82gjb3nuksbzly&amp;dl=0","Click to download SizeChart")</f>
      </c>
      <c r="C118" s="0" t="inlineStr">
        <is>
          <t>River Women's Scrub Jacket</t>
        </is>
      </c>
      <c r="D118" s="0" t="inlineStr">
        <is>
          <t>139068</t>
        </is>
      </c>
      <c r="E118" s="0" t="inlineStr">
        <is>
          <t>BLANK RIVER W BK:139068C-L</t>
        </is>
      </c>
      <c r="F118" s="0" t="inlineStr">
        <is>
          <t>899139068063</t>
        </is>
      </c>
      <c r="G118" s="0" t="inlineStr">
        <is>
          <t>WOMENS</t>
        </is>
      </c>
      <c r="H118" s="0" t="inlineStr">
        <is>
          <t>L</t>
        </is>
      </c>
      <c r="I118" s="0">
        <v>42.99</v>
      </c>
      <c r="J118" s="0">
        <v>31</v>
      </c>
    </row>
    <row r="119" spans="1:10" customHeight="0">
      <c r="A119" s="0">
        <f>HYPERLINK("https://dl.dropboxusercontent.com/scl/fi/0i0hi73l2rii7tg7zit7p/130101model-f-blank.jpg?rlkey=0vilqdijqr5gd72xebs2fjzod&amp;dl=0","Click to download Image")</f>
      </c>
      <c r="B119" s="0">
        <f>HYPERLINK("https://dl.dropboxusercontent.com/scl/fi/w3wdnmgr9prtqrc7bqys5/womens-size-chartsriver.jpg?rlkey=kdy7jk03poy82gjb3nuksbzly&amp;dl=0","Click to download SizeChart")</f>
      </c>
      <c r="C119" s="0" t="inlineStr">
        <is>
          <t>River Women's Scrub Jacket</t>
        </is>
      </c>
      <c r="D119" s="0" t="inlineStr">
        <is>
          <t>139068</t>
        </is>
      </c>
      <c r="E119" s="0" t="inlineStr">
        <is>
          <t>BLANK RIVER W BK:139068D-XL</t>
        </is>
      </c>
      <c r="F119" s="0" t="inlineStr">
        <is>
          <t>899139068070</t>
        </is>
      </c>
      <c r="G119" s="0" t="inlineStr">
        <is>
          <t>WOMENS</t>
        </is>
      </c>
      <c r="H119" s="0" t="inlineStr">
        <is>
          <t>XL</t>
        </is>
      </c>
      <c r="I119" s="0">
        <v>42.99</v>
      </c>
      <c r="J119" s="0">
        <v>37</v>
      </c>
    </row>
    <row r="120" spans="1:10" customHeight="0">
      <c r="A120" s="0">
        <f>HYPERLINK("https://dl.dropboxusercontent.com/scl/fi/0i0hi73l2rii7tg7zit7p/130101model-f-blank.jpg?rlkey=0vilqdijqr5gd72xebs2fjzod&amp;dl=0","Click to download Image")</f>
      </c>
      <c r="B120" s="0">
        <f>HYPERLINK("https://dl.dropboxusercontent.com/scl/fi/w3wdnmgr9prtqrc7bqys5/womens-size-chartsriver.jpg?rlkey=kdy7jk03poy82gjb3nuksbzly&amp;dl=0","Click to download SizeChart")</f>
      </c>
      <c r="C120" s="0" t="inlineStr">
        <is>
          <t>River Women's Scrub Jacket</t>
        </is>
      </c>
      <c r="D120" s="0" t="inlineStr">
        <is>
          <t>139068</t>
        </is>
      </c>
      <c r="E120" s="0" t="inlineStr">
        <is>
          <t>BLANK RIVER W BK:139068E-2XL</t>
        </is>
      </c>
      <c r="F120" s="0" t="inlineStr">
        <is>
          <t>899139068087</t>
        </is>
      </c>
      <c r="G120" s="0" t="inlineStr">
        <is>
          <t>WOMENS</t>
        </is>
      </c>
      <c r="H120" s="0" t="inlineStr">
        <is>
          <t>2XL</t>
        </is>
      </c>
      <c r="I120" s="0">
        <v>42.99</v>
      </c>
      <c r="J120" s="0">
        <v>13</v>
      </c>
    </row>
    <row r="121" spans="1:10" customHeight="0">
      <c r="A121" s="0">
        <f>HYPERLINK("https://dl.dropboxusercontent.com/scl/fi/0i0hi73l2rii7tg7zit7p/130101model-f-blank.jpg?rlkey=0vilqdijqr5gd72xebs2fjzod&amp;dl=0","Click to download Image")</f>
      </c>
      <c r="B121" s="0">
        <f>HYPERLINK("https://dl.dropboxusercontent.com/scl/fi/w3wdnmgr9prtqrc7bqys5/womens-size-chartsriver.jpg?rlkey=kdy7jk03poy82gjb3nuksbzly&amp;dl=0","Click to download SizeChart")</f>
      </c>
      <c r="C121" s="0" t="inlineStr">
        <is>
          <t>River Women's Scrub Jacket</t>
        </is>
      </c>
      <c r="D121" s="0" t="inlineStr">
        <is>
          <t>139068</t>
        </is>
      </c>
      <c r="E121" s="0" t="inlineStr">
        <is>
          <t>BLANK RIVER W BK:139068F-3XL</t>
        </is>
      </c>
      <c r="F121" s="0" t="inlineStr">
        <is>
          <t>899139068094</t>
        </is>
      </c>
      <c r="G121" s="0" t="inlineStr">
        <is>
          <t>WOMENS</t>
        </is>
      </c>
      <c r="H121" s="0" t="inlineStr">
        <is>
          <t>3XL</t>
        </is>
      </c>
      <c r="I121" s="0">
        <v>42.99</v>
      </c>
      <c r="J121" s="0">
        <v>4</v>
      </c>
    </row>
    <row r="122" spans="1:10" customHeight="0">
      <c r="A122" s="0">
        <f>HYPERLINK("https://dl.dropboxusercontent.com/scl/fi/fyw5neqoap66v1ch4io46/ladiesscrubjacket-blank.jpg?rlkey=4rq1ovp9j06jpay7tdoqtyz9m&amp;dl=0","Click to download Image")</f>
      </c>
      <c r="B122" s="0">
        <f>HYPERLINK("https://dl.dropboxusercontent.com/scl/fi/4d1nz5t05qison9s4w7k2/womens-size-chartsjess.jpg?rlkey=hmcppduyhuonjvriovucd3gsq&amp;dl=0","Click to download SizeChart")</f>
      </c>
      <c r="C122" s="0" t="inlineStr">
        <is>
          <t>Jess Women's Scrub Jacket</t>
        </is>
      </c>
      <c r="D122" s="0" t="inlineStr">
        <is>
          <t>139035</t>
        </is>
      </c>
      <c r="E122" s="0" t="inlineStr">
        <is>
          <t>BLANK JESS W BK:139035AA-XS</t>
        </is>
      </c>
      <c r="F122" s="0" t="inlineStr">
        <is>
          <t>899139035034</t>
        </is>
      </c>
      <c r="G122" s="0" t="inlineStr">
        <is>
          <t>WOMENS</t>
        </is>
      </c>
      <c r="H122" s="0" t="inlineStr">
        <is>
          <t>XS</t>
        </is>
      </c>
      <c r="I122" s="0">
        <v>42.99</v>
      </c>
      <c r="J122" s="0">
        <v>3</v>
      </c>
    </row>
    <row r="123" spans="1:10" customHeight="0">
      <c r="A123" s="0">
        <f>HYPERLINK("https://dl.dropboxusercontent.com/scl/fi/fyw5neqoap66v1ch4io46/ladiesscrubjacket-blank.jpg?rlkey=4rq1ovp9j06jpay7tdoqtyz9m&amp;dl=0","Click to download Image")</f>
      </c>
      <c r="B123" s="0">
        <f>HYPERLINK("https://dl.dropboxusercontent.com/scl/fi/4d1nz5t05qison9s4w7k2/womens-size-chartsjess.jpg?rlkey=hmcppduyhuonjvriovucd3gsq&amp;dl=0","Click to download SizeChart")</f>
      </c>
      <c r="C123" s="0" t="inlineStr">
        <is>
          <t>Jess Women's Scrub Jacket</t>
        </is>
      </c>
      <c r="D123" s="0" t="inlineStr">
        <is>
          <t>139035</t>
        </is>
      </c>
      <c r="E123" s="0" t="inlineStr">
        <is>
          <t>BLANK JESS W BK:139035A-S</t>
        </is>
      </c>
      <c r="F123" s="0" t="inlineStr">
        <is>
          <t>899139035041</t>
        </is>
      </c>
      <c r="G123" s="0" t="inlineStr">
        <is>
          <t>WOMENS</t>
        </is>
      </c>
      <c r="H123" s="0" t="inlineStr">
        <is>
          <t>S</t>
        </is>
      </c>
      <c r="I123" s="0">
        <v>42.99</v>
      </c>
      <c r="J123" s="0">
        <v>45</v>
      </c>
    </row>
    <row r="124" spans="1:10" customHeight="0">
      <c r="A124" s="0">
        <f>HYPERLINK("https://dl.dropboxusercontent.com/scl/fi/fyw5neqoap66v1ch4io46/ladiesscrubjacket-blank.jpg?rlkey=4rq1ovp9j06jpay7tdoqtyz9m&amp;dl=0","Click to download Image")</f>
      </c>
      <c r="B124" s="0">
        <f>HYPERLINK("https://dl.dropboxusercontent.com/scl/fi/4d1nz5t05qison9s4w7k2/womens-size-chartsjess.jpg?rlkey=hmcppduyhuonjvriovucd3gsq&amp;dl=0","Click to download SizeChart")</f>
      </c>
      <c r="C124" s="0" t="inlineStr">
        <is>
          <t>Jess Women's Scrub Jacket</t>
        </is>
      </c>
      <c r="D124" s="0" t="inlineStr">
        <is>
          <t>139035</t>
        </is>
      </c>
      <c r="E124" s="0" t="inlineStr">
        <is>
          <t>BLANK JESS W BK:139035B-M</t>
        </is>
      </c>
      <c r="F124" s="0" t="inlineStr">
        <is>
          <t>899139035058</t>
        </is>
      </c>
      <c r="G124" s="0" t="inlineStr">
        <is>
          <t>WOMENS</t>
        </is>
      </c>
      <c r="H124" s="0" t="inlineStr">
        <is>
          <t>M</t>
        </is>
      </c>
      <c r="I124" s="0">
        <v>42.99</v>
      </c>
      <c r="J124" s="0">
        <v>46</v>
      </c>
    </row>
    <row r="125" spans="1:10" customHeight="0">
      <c r="A125" s="0">
        <f>HYPERLINK("https://dl.dropboxusercontent.com/scl/fi/fyw5neqoap66v1ch4io46/ladiesscrubjacket-blank.jpg?rlkey=4rq1ovp9j06jpay7tdoqtyz9m&amp;dl=0","Click to download Image")</f>
      </c>
      <c r="B125" s="0">
        <f>HYPERLINK("https://dl.dropboxusercontent.com/scl/fi/4d1nz5t05qison9s4w7k2/womens-size-chartsjess.jpg?rlkey=hmcppduyhuonjvriovucd3gsq&amp;dl=0","Click to download SizeChart")</f>
      </c>
      <c r="C125" s="0" t="inlineStr">
        <is>
          <t>Jess Women's Scrub Jacket</t>
        </is>
      </c>
      <c r="D125" s="0" t="inlineStr">
        <is>
          <t>139035</t>
        </is>
      </c>
      <c r="E125" s="0" t="inlineStr">
        <is>
          <t>BLANK JESS W BK:139035C-L</t>
        </is>
      </c>
      <c r="F125" s="0" t="inlineStr">
        <is>
          <t>899139035065</t>
        </is>
      </c>
      <c r="G125" s="0" t="inlineStr">
        <is>
          <t>WOMENS</t>
        </is>
      </c>
      <c r="H125" s="0" t="inlineStr">
        <is>
          <t>L</t>
        </is>
      </c>
      <c r="I125" s="0">
        <v>42.99</v>
      </c>
      <c r="J125" s="0">
        <v>50</v>
      </c>
    </row>
    <row r="126" spans="1:10" customHeight="0">
      <c r="A126" s="0">
        <f>HYPERLINK("https://dl.dropboxusercontent.com/scl/fi/fyw5neqoap66v1ch4io46/ladiesscrubjacket-blank.jpg?rlkey=4rq1ovp9j06jpay7tdoqtyz9m&amp;dl=0","Click to download Image")</f>
      </c>
      <c r="B126" s="0">
        <f>HYPERLINK("https://dl.dropboxusercontent.com/scl/fi/4d1nz5t05qison9s4w7k2/womens-size-chartsjess.jpg?rlkey=hmcppduyhuonjvriovucd3gsq&amp;dl=0","Click to download SizeChart")</f>
      </c>
      <c r="C126" s="0" t="inlineStr">
        <is>
          <t>Jess Women's Scrub Jacket</t>
        </is>
      </c>
      <c r="D126" s="0" t="inlineStr">
        <is>
          <t>139035</t>
        </is>
      </c>
      <c r="E126" s="0" t="inlineStr">
        <is>
          <t>BLANK JESS W BK:139035D-XL</t>
        </is>
      </c>
      <c r="F126" s="0" t="inlineStr">
        <is>
          <t>899139035072</t>
        </is>
      </c>
      <c r="G126" s="0" t="inlineStr">
        <is>
          <t>WOMENS</t>
        </is>
      </c>
      <c r="H126" s="0" t="inlineStr">
        <is>
          <t>XL</t>
        </is>
      </c>
      <c r="I126" s="0">
        <v>42.99</v>
      </c>
      <c r="J126" s="0">
        <v>50</v>
      </c>
    </row>
    <row r="127" spans="1:10" customHeight="0">
      <c r="A127" s="0">
        <f>HYPERLINK("https://dl.dropboxusercontent.com/scl/fi/fyw5neqoap66v1ch4io46/ladiesscrubjacket-blank.jpg?rlkey=4rq1ovp9j06jpay7tdoqtyz9m&amp;dl=0","Click to download Image")</f>
      </c>
      <c r="B127" s="0">
        <f>HYPERLINK("https://dl.dropboxusercontent.com/scl/fi/4d1nz5t05qison9s4w7k2/womens-size-chartsjess.jpg?rlkey=hmcppduyhuonjvriovucd3gsq&amp;dl=0","Click to download SizeChart")</f>
      </c>
      <c r="C127" s="0" t="inlineStr">
        <is>
          <t>Jess Women's Scrub Jacket</t>
        </is>
      </c>
      <c r="D127" s="0" t="inlineStr">
        <is>
          <t>139035</t>
        </is>
      </c>
      <c r="E127" s="0" t="inlineStr">
        <is>
          <t>BLANK JESS W BK:139035E-2XL</t>
        </is>
      </c>
      <c r="F127" s="0" t="inlineStr">
        <is>
          <t>899139035089</t>
        </is>
      </c>
      <c r="G127" s="0" t="inlineStr">
        <is>
          <t>WOMENS</t>
        </is>
      </c>
      <c r="H127" s="0" t="inlineStr">
        <is>
          <t>2XL</t>
        </is>
      </c>
      <c r="I127" s="0">
        <v>42.99</v>
      </c>
      <c r="J127" s="0">
        <v>24</v>
      </c>
    </row>
    <row r="128" spans="1:10" customHeight="0">
      <c r="A128" s="0">
        <f>HYPERLINK("https://dl.dropboxusercontent.com/scl/fi/fyw5neqoap66v1ch4io46/ladiesscrubjacket-blank.jpg?rlkey=4rq1ovp9j06jpay7tdoqtyz9m&amp;dl=0","Click to download Image")</f>
      </c>
      <c r="B128" s="0">
        <f>HYPERLINK("https://dl.dropboxusercontent.com/scl/fi/4d1nz5t05qison9s4w7k2/womens-size-chartsjess.jpg?rlkey=hmcppduyhuonjvriovucd3gsq&amp;dl=0","Click to download SizeChart")</f>
      </c>
      <c r="C128" s="0" t="inlineStr">
        <is>
          <t>Jess Women's Scrub Jacket</t>
        </is>
      </c>
      <c r="D128" s="0" t="inlineStr">
        <is>
          <t>139035</t>
        </is>
      </c>
      <c r="E128" s="0" t="inlineStr">
        <is>
          <t>BLANK JESS W BK:139035F-3XL</t>
        </is>
      </c>
      <c r="F128" s="0" t="inlineStr">
        <is>
          <t>899139035096</t>
        </is>
      </c>
      <c r="G128" s="0" t="inlineStr">
        <is>
          <t>WOMENS</t>
        </is>
      </c>
      <c r="H128" s="0" t="inlineStr">
        <is>
          <t>3XL</t>
        </is>
      </c>
      <c r="I128" s="0">
        <v>42.99</v>
      </c>
      <c r="J128" s="0">
        <v>6</v>
      </c>
    </row>
    <row r="129" spans="1:10" customHeight="0">
      <c r="A129" s="0">
        <f>HYPERLINK("https://dl.dropboxusercontent.com/scl/fi/pfkeobllktszd5nn0atgn/120792-f.jpg?rlkey=5pe10ed30qljoe4sll4cu15wt&amp;dl=0","Click to download Image")</f>
      </c>
      <c r="C129" s="0" t="inlineStr">
        <is>
          <t>Halloween Reusable Face Mask</t>
        </is>
      </c>
      <c r="D129" s="0" t="inlineStr">
        <is>
          <t>120792</t>
        </is>
      </c>
      <c r="E129" s="0" t="inlineStr">
        <is>
          <t>HALLOWEEN MASKS:120792</t>
        </is>
      </c>
      <c r="I129" s="0">
        <v>7.99</v>
      </c>
      <c r="J129" s="0">
        <v>20</v>
      </c>
    </row>
    <row r="130" spans="1:10" customHeight="0">
      <c r="A130" s="0">
        <f>HYPERLINK("https://dl.dropboxusercontent.com/scl/fi/art2rjf1kmzao5grax4wl/patriotic-mask-gif.gif?rlkey=4iqscrh7a7scjjc7culatza6r&amp;dl=0","Click to download Image")</f>
      </c>
      <c r="C130" s="0" t="inlineStr">
        <is>
          <t>Patriotic Reusable Face Mask 6pk</t>
        </is>
      </c>
      <c r="D130" s="0" t="inlineStr">
        <is>
          <t>117905</t>
        </is>
      </c>
      <c r="E130" s="0" t="inlineStr">
        <is>
          <t>PATRIOTIC PRINTED FACE MASK:117905PK</t>
        </is>
      </c>
      <c r="I130" s="0">
        <v>49.99</v>
      </c>
      <c r="J130" s="0">
        <v>27</v>
      </c>
    </row>
    <row r="131" spans="1:10" customHeight="0">
      <c r="A131" s="0">
        <f>HYPERLINK("https://dl.dropboxusercontent.com/scl/fi/gcjpspnd7qcovatd7v1mo/120426-af.jpg?rlkey=peblnzp1tm9xu723r2jswshff&amp;dl=0","Click to download Image")</f>
      </c>
      <c r="C131" s="0" t="inlineStr">
        <is>
          <t>Patriotic USA Flag Adult Neck Sleeve</t>
        </is>
      </c>
      <c r="D131" s="0" t="inlineStr">
        <is>
          <t>120426</t>
        </is>
      </c>
      <c r="E131" s="0" t="inlineStr">
        <is>
          <t>USA NECK SLEEVE:120426</t>
        </is>
      </c>
      <c r="F131" s="0" t="inlineStr">
        <is>
          <t>898120426349</t>
        </is>
      </c>
      <c r="H131" s="0" t="inlineStr">
        <is>
          <t>OSFM</t>
        </is>
      </c>
      <c r="I131" s="0">
        <v>19.99</v>
      </c>
      <c r="J131" s="0">
        <v>1579</v>
      </c>
    </row>
    <row r="132" spans="1:10" customHeight="0">
      <c r="A132" s="0">
        <f>HYPERLINK("https://dl.dropboxusercontent.com/scl/fi/lggcjwkl7qy4g5n685lvk/neck-sleeves-03.jpg?rlkey=397i6vzyslf26i90ik7von60d&amp;dl=0","Click to download Image")</f>
      </c>
      <c r="C132" s="0" t="inlineStr">
        <is>
          <t>Licensed Camo Youth Neck Sleeve</t>
        </is>
      </c>
      <c r="D132" s="0" t="inlineStr">
        <is>
          <t>120579</t>
        </is>
      </c>
      <c r="E132" s="0" t="inlineStr">
        <is>
          <t>REAL TREE CAMO YOUTH (120579)</t>
        </is>
      </c>
      <c r="F132" s="0" t="inlineStr">
        <is>
          <t>898120579342</t>
        </is>
      </c>
      <c r="H132" s="0" t="inlineStr">
        <is>
          <t>OSFM</t>
        </is>
      </c>
      <c r="I132" s="0">
        <v>19.99</v>
      </c>
      <c r="J132" s="0">
        <v>2935</v>
      </c>
    </row>
    <row r="133" spans="1:10" customHeight="0">
      <c r="A133" s="0">
        <f>HYPERLINK("https://dl.dropboxusercontent.com/scl/fi/5tvn23jr3w75dckn2cic9/neck-sleeves-04.jpg?rlkey=2vb4ykkboh4j9nlfhzava45xs&amp;dl=0","Click to download Image")</f>
      </c>
      <c r="C133" s="0" t="inlineStr">
        <is>
          <t>Licensed Camo Adult Neck Sleeve</t>
        </is>
      </c>
      <c r="D133" s="0" t="inlineStr">
        <is>
          <t>120429</t>
        </is>
      </c>
      <c r="E133" s="0" t="inlineStr">
        <is>
          <t>BREAK UP COUNTRY NECK SLEEVE:120429OSFM</t>
        </is>
      </c>
      <c r="F133" s="0" t="inlineStr">
        <is>
          <t>898120429340</t>
        </is>
      </c>
      <c r="H133" s="0" t="inlineStr">
        <is>
          <t>OSFM</t>
        </is>
      </c>
      <c r="I133" s="0">
        <v>19.99</v>
      </c>
      <c r="J133" s="0">
        <v>2157</v>
      </c>
    </row>
    <row r="134" spans="1:10" customHeight="0">
      <c r="A134" s="0">
        <f>HYPERLINK("https://dl.dropboxusercontent.com/scl/fi/ovnh9kgkdraz9l2uvme0n/neck-sleeves-09.jpg?rlkey=0znwjz0r22q31ltba9y9m2v3m&amp;dl=0","Click to download Image")</f>
      </c>
      <c r="C134" s="0" t="inlineStr">
        <is>
          <t>Thin Blue Line Police Adult Neck Sleeve</t>
        </is>
      </c>
      <c r="D134" s="0" t="inlineStr">
        <is>
          <t>120425</t>
        </is>
      </c>
      <c r="E134" s="0" t="inlineStr">
        <is>
          <t>POLICE FLAG NECK SLEEVE:120425OSFM</t>
        </is>
      </c>
      <c r="F134" s="0" t="inlineStr">
        <is>
          <t>898120425342</t>
        </is>
      </c>
      <c r="H134" s="0" t="inlineStr">
        <is>
          <t>OSFM</t>
        </is>
      </c>
      <c r="I134" s="0">
        <v>19.99</v>
      </c>
      <c r="J134" s="0">
        <v>1901</v>
      </c>
    </row>
    <row r="135" spans="1:10" customHeight="0">
      <c r="A135" s="0">
        <f>HYPERLINK("https://dl.dropboxusercontent.com/scl/fi/hw7rwcqtpql18ytswcaoa/neck-sleeves-10.jpg?rlkey=qf8yx0qd0qzx4qn4kqyjnzvgf&amp;dl=0","Click to download Image")</f>
      </c>
      <c r="C135" s="0" t="inlineStr">
        <is>
          <t>Animal Print Adult Neck Sleeves</t>
        </is>
      </c>
      <c r="D135" s="0" t="inlineStr">
        <is>
          <t>119017</t>
        </is>
      </c>
      <c r="E135" s="0" t="inlineStr">
        <is>
          <t>CHEETAH NECK SLEEVE:119017OSFM</t>
        </is>
      </c>
      <c r="F135" s="0" t="inlineStr">
        <is>
          <t>898119017343</t>
        </is>
      </c>
      <c r="H135" s="0" t="inlineStr">
        <is>
          <t>OSFM</t>
        </is>
      </c>
      <c r="I135" s="0">
        <v>19.99</v>
      </c>
      <c r="J135" s="0">
        <v>481</v>
      </c>
    </row>
    <row r="136" spans="1:10" customHeight="0">
      <c r="A136" s="0">
        <f>HYPERLINK("https://dl.dropboxusercontent.com/scl/fi/w75rhge1d5xra6g99259k/cms-images-01.jpg?rlkey=nhxkdvdkr7tpnpdsin2jgv7cs&amp;dl=0","Click to download Image")</f>
      </c>
      <c r="C136" s="0" t="inlineStr">
        <is>
          <t>Clear Safety Goggles</t>
        </is>
      </c>
      <c r="D136" s="0" t="inlineStr">
        <is>
          <t>119817</t>
        </is>
      </c>
      <c r="E136" s="0" t="inlineStr">
        <is>
          <t>SAFETY GOGGLES:119817</t>
        </is>
      </c>
      <c r="H136" s="0" t="inlineStr">
        <is>
          <t>OS</t>
        </is>
      </c>
      <c r="I136" s="0">
        <v>14.99</v>
      </c>
      <c r="J136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2026-05-29T13:47:51-05:00</dcterms:created>
  <dcterms:modified xsi:type="dcterms:W3CDTF">2026-05-29T13:47:51-05:00</dcterms:modified>
  <cp:revision>0</cp:revision>
</cp:coreProperties>
</file>