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HYPERLINK("https://dl.dropboxusercontent.com/scl/fi/dw0yvyn86knbhqotzoh5u/9184greyfg75907.jpg?rlkey=kxn0e9jlykyb2ktb19l1mza2q&amp;dl=0","Click to download Image")</f>
      </c>
      <c r="C3" s="0" t="inlineStr">
        <is>
          <t>Leandra Women's Jockey Cap</t>
        </is>
      </c>
      <c r="D3" s="0" t="inlineStr">
        <is>
          <t>126287</t>
        </is>
      </c>
      <c r="E3" s="0" t="inlineStr">
        <is>
          <t>BLANK LEANDR DG:126287</t>
        </is>
      </c>
      <c r="F3" s="0" t="inlineStr">
        <is>
          <t>799126287012</t>
        </is>
      </c>
      <c r="G3" s="0" t="inlineStr">
        <is>
          <t>WOMENS</t>
        </is>
      </c>
      <c r="I3" s="0">
        <v>34</v>
      </c>
      <c r="J3" s="0">
        <v>497</v>
      </c>
    </row>
    <row r="4" spans="1:10" customHeight="0">
      <c r="A4" s="0">
        <f>HYPERLINK("https://dl.dropboxusercontent.com/scl/fi/6oy6tnuzseadwopzlzn6k/screenshot-2024-07-01-at-8.19.51pm.png?rlkey=hneusodkc35iz73aa9siqwsnt&amp;dl=0","Click to download Image")</f>
      </c>
      <c r="C4" s="0" t="inlineStr">
        <is>
          <t>Nala Poly Twill Fanny Pack</t>
        </is>
      </c>
      <c r="D4" s="0" t="inlineStr">
        <is>
          <t>126513</t>
        </is>
      </c>
      <c r="E4" s="0" t="inlineStr">
        <is>
          <t>BLANK NALA BK:126513</t>
        </is>
      </c>
      <c r="F4" s="0" t="inlineStr">
        <is>
          <t>999126513016</t>
        </is>
      </c>
      <c r="I4" s="0">
        <v>36</v>
      </c>
      <c r="J4" s="0">
        <v>372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125382</t>
        </is>
      </c>
      <c r="E6" s="0" t="inlineStr">
        <is>
          <t>BLANK PRIAH W BK:125382AA-XS</t>
        </is>
      </c>
      <c r="F6" s="0" t="inlineStr">
        <is>
          <t>899125382036</t>
        </is>
      </c>
      <c r="G6" s="0" t="inlineStr">
        <is>
          <t>WOMENS</t>
        </is>
      </c>
      <c r="H6" s="0" t="inlineStr">
        <is>
          <t>XS</t>
        </is>
      </c>
      <c r="I6" s="0">
        <v>56</v>
      </c>
      <c r="J6" s="0">
        <v>14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125382</t>
        </is>
      </c>
      <c r="E7" s="0" t="inlineStr">
        <is>
          <t>BLANK PRIAH W BK:125382A-S</t>
        </is>
      </c>
      <c r="F7" s="0" t="inlineStr">
        <is>
          <t>899125382043</t>
        </is>
      </c>
      <c r="G7" s="0" t="inlineStr">
        <is>
          <t>WOMENS</t>
        </is>
      </c>
      <c r="H7" s="0" t="inlineStr">
        <is>
          <t>S</t>
        </is>
      </c>
      <c r="I7" s="0">
        <v>56</v>
      </c>
      <c r="J7" s="0">
        <v>18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125382</t>
        </is>
      </c>
      <c r="E8" s="0" t="inlineStr">
        <is>
          <t>BLANK PRIAH W BK:125382B-M</t>
        </is>
      </c>
      <c r="F8" s="0" t="inlineStr">
        <is>
          <t>899125382050</t>
        </is>
      </c>
      <c r="G8" s="0" t="inlineStr">
        <is>
          <t>WOMENS</t>
        </is>
      </c>
      <c r="H8" s="0" t="inlineStr">
        <is>
          <t>M</t>
        </is>
      </c>
      <c r="I8" s="0">
        <v>56</v>
      </c>
      <c r="J8" s="0">
        <v>39</v>
      </c>
    </row>
    <row r="9" spans="1:10" customHeight="0">
      <c r="A9" s="0">
        <f>HYPERLINK("https://dl.dropboxusercontent.com/scl/fi/4siv3nvzdng5l0v9s7kxb/screenshot-2024-07-01-at-8.44.37pm.png?rlkey=zsmvwhtuslo4dvwuoa65tph41&amp;dl=0","Click to download Image")</f>
      </c>
      <c r="B9" s="0">
        <f>HYPERLINK("https://dl.dropboxusercontent.com/scl/fi/0arncyw2vhwmwipoazy82/verae-size-charts-priah.jpg?rlkey=90mfxaoki3v4ermdeaqj0zrpk&amp;dl=0","Click to download SizeChart")</f>
      </c>
      <c r="C9" s="0" t="inlineStr">
        <is>
          <t>Priah Women's Scuba Dress</t>
        </is>
      </c>
      <c r="D9" s="0" t="inlineStr">
        <is>
          <t>125382</t>
        </is>
      </c>
      <c r="E9" s="0" t="inlineStr">
        <is>
          <t>BLANK PRIAH W BK:125382C-L</t>
        </is>
      </c>
      <c r="F9" s="0" t="inlineStr">
        <is>
          <t>899125382067</t>
        </is>
      </c>
      <c r="G9" s="0" t="inlineStr">
        <is>
          <t>WOMENS</t>
        </is>
      </c>
      <c r="H9" s="0" t="inlineStr">
        <is>
          <t>L</t>
        </is>
      </c>
      <c r="I9" s="0">
        <v>56</v>
      </c>
      <c r="J9" s="0">
        <v>40</v>
      </c>
    </row>
    <row r="10" spans="1:10" customHeight="0">
      <c r="A10" s="0">
        <f>HYPERLINK("https://dl.dropboxusercontent.com/scl/fi/4siv3nvzdng5l0v9s7kxb/screenshot-2024-07-01-at-8.44.37pm.png?rlkey=zsmvwhtuslo4dvwuoa65tph41&amp;dl=0","Click to download Image")</f>
      </c>
      <c r="B10" s="0">
        <f>HYPERLINK("https://dl.dropboxusercontent.com/scl/fi/0arncyw2vhwmwipoazy82/verae-size-charts-priah.jpg?rlkey=90mfxaoki3v4ermdeaqj0zrpk&amp;dl=0","Click to download SizeChart")</f>
      </c>
      <c r="C10" s="0" t="inlineStr">
        <is>
          <t>Priah Women's Scuba Dress</t>
        </is>
      </c>
      <c r="D10" s="0" t="inlineStr">
        <is>
          <t>125382</t>
        </is>
      </c>
      <c r="E10" s="0" t="inlineStr">
        <is>
          <t>BLANK PRIAH W BK:125382D-XL</t>
        </is>
      </c>
      <c r="F10" s="0" t="inlineStr">
        <is>
          <t>899125382074</t>
        </is>
      </c>
      <c r="G10" s="0" t="inlineStr">
        <is>
          <t>WOMENS</t>
        </is>
      </c>
      <c r="H10" s="0" t="inlineStr">
        <is>
          <t>XL</t>
        </is>
      </c>
      <c r="I10" s="0">
        <v>56</v>
      </c>
      <c r="J10" s="0">
        <v>45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BK:125382E-2XL</t>
        </is>
      </c>
      <c r="F11" s="0" t="inlineStr">
        <is>
          <t>899125382081</t>
        </is>
      </c>
      <c r="G11" s="0" t="inlineStr">
        <is>
          <t>WOMENS</t>
        </is>
      </c>
      <c r="H11" s="0" t="inlineStr">
        <is>
          <t>2XL</t>
        </is>
      </c>
      <c r="I11" s="0">
        <v>58</v>
      </c>
      <c r="J11" s="0">
        <v>26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BK:125382F-3XL</t>
        </is>
      </c>
      <c r="F12" s="0" t="inlineStr">
        <is>
          <t>899125382098</t>
        </is>
      </c>
      <c r="G12" s="0" t="inlineStr">
        <is>
          <t>WOMENS</t>
        </is>
      </c>
      <c r="H12" s="0" t="inlineStr">
        <is>
          <t>3XL</t>
        </is>
      </c>
      <c r="I12" s="0">
        <v>58</v>
      </c>
      <c r="J12" s="0">
        <v>17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125400</t>
        </is>
      </c>
      <c r="E13" s="0" t="inlineStr">
        <is>
          <t>BLANK RYLEE W BK:125400AA-XS</t>
        </is>
      </c>
      <c r="F13" s="0" t="inlineStr">
        <is>
          <t>899125400037</t>
        </is>
      </c>
      <c r="G13" s="0" t="inlineStr">
        <is>
          <t>WOMENS</t>
        </is>
      </c>
      <c r="H13" s="0" t="inlineStr">
        <is>
          <t>XS</t>
        </is>
      </c>
      <c r="I13" s="0">
        <v>49</v>
      </c>
      <c r="J13" s="0">
        <v>14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125400</t>
        </is>
      </c>
      <c r="E14" s="0" t="inlineStr">
        <is>
          <t>BLANK RYLEE W BK:125400A-S</t>
        </is>
      </c>
      <c r="F14" s="0" t="inlineStr">
        <is>
          <t>899125400044</t>
        </is>
      </c>
      <c r="G14" s="0" t="inlineStr">
        <is>
          <t>WOMENS</t>
        </is>
      </c>
      <c r="H14" s="0" t="inlineStr">
        <is>
          <t>S</t>
        </is>
      </c>
      <c r="I14" s="0">
        <v>49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125400</t>
        </is>
      </c>
      <c r="E15" s="0" t="inlineStr">
        <is>
          <t>BLANK RYLEE W BK:125400B-M</t>
        </is>
      </c>
      <c r="F15" s="0" t="inlineStr">
        <is>
          <t>899125400051</t>
        </is>
      </c>
      <c r="G15" s="0" t="inlineStr">
        <is>
          <t>WOMENS</t>
        </is>
      </c>
      <c r="H15" s="0" t="inlineStr">
        <is>
          <t>M</t>
        </is>
      </c>
      <c r="I15" s="0">
        <v>49</v>
      </c>
      <c r="J15" s="0">
        <v>0</v>
      </c>
    </row>
    <row r="16" spans="1:10" customHeight="0">
      <c r="A16" s="0">
        <f>HYPERLINK("https://dl.dropboxusercontent.com/scl/fi/zqebj4g8sg50p5wf7o2t3/screenshot-2024-07-01-at-8.52.19pm.png?rlkey=060110p2zzsrttnaoujfn9stu&amp;dl=0","Click to download Image")</f>
      </c>
      <c r="B16" s="0">
        <f>HYPERLINK("https://dl.dropboxusercontent.com/scl/fi/4ut1ggmlacis4zfowk9wq/verae-size-charts-rylee.jpg?rlkey=e4qgmks7gdggnzev09nfouxrx&amp;dl=0","Click to download SizeChart")</f>
      </c>
      <c r="C16" s="0" t="inlineStr">
        <is>
          <t>Rylee Women's Jumpsuit</t>
        </is>
      </c>
      <c r="D16" s="0" t="inlineStr">
        <is>
          <t>125400</t>
        </is>
      </c>
      <c r="E16" s="0" t="inlineStr">
        <is>
          <t>BLANK RYLEE W BK:125400C-L</t>
        </is>
      </c>
      <c r="F16" s="0" t="inlineStr">
        <is>
          <t>899125400068</t>
        </is>
      </c>
      <c r="G16" s="0" t="inlineStr">
        <is>
          <t>WOMENS</t>
        </is>
      </c>
      <c r="H16" s="0" t="inlineStr">
        <is>
          <t>L</t>
        </is>
      </c>
      <c r="I16" s="0">
        <v>49</v>
      </c>
      <c r="J16" s="0">
        <v>0</v>
      </c>
    </row>
    <row r="17" spans="1:10" customHeight="0">
      <c r="A17" s="0">
        <f>HYPERLINK("https://dl.dropboxusercontent.com/scl/fi/zqebj4g8sg50p5wf7o2t3/screenshot-2024-07-01-at-8.52.19pm.png?rlkey=060110p2zzsrttnaoujfn9stu&amp;dl=0","Click to download Image")</f>
      </c>
      <c r="B17" s="0">
        <f>HYPERLINK("https://dl.dropboxusercontent.com/scl/fi/4ut1ggmlacis4zfowk9wq/verae-size-charts-rylee.jpg?rlkey=e4qgmks7gdggnzev09nfouxrx&amp;dl=0","Click to download SizeChart")</f>
      </c>
      <c r="C17" s="0" t="inlineStr">
        <is>
          <t>Rylee Women's Jumpsuit</t>
        </is>
      </c>
      <c r="D17" s="0" t="inlineStr">
        <is>
          <t>125400</t>
        </is>
      </c>
      <c r="E17" s="0" t="inlineStr">
        <is>
          <t>BLANK RYLEE W BK:125400D-XL</t>
        </is>
      </c>
      <c r="F17" s="0" t="inlineStr">
        <is>
          <t>899125400075</t>
        </is>
      </c>
      <c r="G17" s="0" t="inlineStr">
        <is>
          <t>WOMENS</t>
        </is>
      </c>
      <c r="H17" s="0" t="inlineStr">
        <is>
          <t>XL</t>
        </is>
      </c>
      <c r="I17" s="0">
        <v>49</v>
      </c>
      <c r="J17" s="0">
        <v>10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BK:125400E-2XL</t>
        </is>
      </c>
      <c r="F18" s="0" t="inlineStr">
        <is>
          <t>899125400082</t>
        </is>
      </c>
      <c r="G18" s="0" t="inlineStr">
        <is>
          <t>WOMENS</t>
        </is>
      </c>
      <c r="H18" s="0" t="inlineStr">
        <is>
          <t>2XL</t>
        </is>
      </c>
      <c r="I18" s="0">
        <v>51</v>
      </c>
      <c r="J18" s="0">
        <v>0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BK:125400F-3XL</t>
        </is>
      </c>
      <c r="F19" s="0" t="inlineStr">
        <is>
          <t>899125400099</t>
        </is>
      </c>
      <c r="G19" s="0" t="inlineStr">
        <is>
          <t>WOMENS</t>
        </is>
      </c>
      <c r="H19" s="0" t="inlineStr">
        <is>
          <t>3XL</t>
        </is>
      </c>
      <c r="I19" s="0">
        <v>51</v>
      </c>
      <c r="J19" s="0">
        <v>18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125383</t>
        </is>
      </c>
      <c r="E20" s="0" t="inlineStr">
        <is>
          <t>BLANK CHESNEY W BK:125383AA-XS</t>
        </is>
      </c>
      <c r="F20" s="0" t="inlineStr">
        <is>
          <t>899125383033</t>
        </is>
      </c>
      <c r="G20" s="0" t="inlineStr">
        <is>
          <t>WOMENS</t>
        </is>
      </c>
      <c r="H20" s="0" t="inlineStr">
        <is>
          <t>XS</t>
        </is>
      </c>
      <c r="I20" s="0">
        <v>42</v>
      </c>
      <c r="J20" s="0">
        <v>9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125383</t>
        </is>
      </c>
      <c r="E21" s="0" t="inlineStr">
        <is>
          <t>BLANK CHESNEY W BK:125383A-S</t>
        </is>
      </c>
      <c r="F21" s="0" t="inlineStr">
        <is>
          <t>899125383040</t>
        </is>
      </c>
      <c r="G21" s="0" t="inlineStr">
        <is>
          <t>WOMENS</t>
        </is>
      </c>
      <c r="H21" s="0" t="inlineStr">
        <is>
          <t>S</t>
        </is>
      </c>
      <c r="I21" s="0">
        <v>42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125383</t>
        </is>
      </c>
      <c r="E22" s="0" t="inlineStr">
        <is>
          <t>BLANK CHESNEY W BK:125383B-M</t>
        </is>
      </c>
      <c r="F22" s="0" t="inlineStr">
        <is>
          <t>899125383057</t>
        </is>
      </c>
      <c r="G22" s="0" t="inlineStr">
        <is>
          <t>WOMENS</t>
        </is>
      </c>
      <c r="H22" s="0" t="inlineStr">
        <is>
          <t>M</t>
        </is>
      </c>
      <c r="I22" s="0">
        <v>42</v>
      </c>
      <c r="J22" s="0">
        <v>13</v>
      </c>
    </row>
    <row r="23" spans="1:10" customHeight="0">
      <c r="A23" s="0">
        <f>HYPERLINK("https://dl.dropboxusercontent.com/scl/fi/c139s3hb7u8ts2hooieit/chesney-04.jpg?rlkey=wvvfx8hdcjlld7z9nk2be5cdy&amp;dl=0","Click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125383</t>
        </is>
      </c>
      <c r="E23" s="0" t="inlineStr">
        <is>
          <t>BLANK CHESNEY W BK:125383C-L</t>
        </is>
      </c>
      <c r="F23" s="0" t="inlineStr">
        <is>
          <t>899125383064</t>
        </is>
      </c>
      <c r="G23" s="0" t="inlineStr">
        <is>
          <t>WOMENS</t>
        </is>
      </c>
      <c r="H23" s="0" t="inlineStr">
        <is>
          <t>L</t>
        </is>
      </c>
      <c r="I23" s="0">
        <v>42</v>
      </c>
      <c r="J23" s="0">
        <v>23</v>
      </c>
    </row>
    <row r="24" spans="1:10" customHeight="0">
      <c r="A24" s="0">
        <f>HYPERLINK("https://dl.dropboxusercontent.com/scl/fi/c139s3hb7u8ts2hooieit/chesney-04.jpg?rlkey=wvvfx8hdcjlld7z9nk2be5cdy&amp;dl=0","Click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125383</t>
        </is>
      </c>
      <c r="E24" s="0" t="inlineStr">
        <is>
          <t>BLANK CHESNEY W BK:125383D-XL</t>
        </is>
      </c>
      <c r="F24" s="0" t="inlineStr">
        <is>
          <t>899125383071</t>
        </is>
      </c>
      <c r="G24" s="0" t="inlineStr">
        <is>
          <t>WOMENS</t>
        </is>
      </c>
      <c r="H24" s="0" t="inlineStr">
        <is>
          <t>XL</t>
        </is>
      </c>
      <c r="I24" s="0">
        <v>42</v>
      </c>
      <c r="J24" s="0">
        <v>33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BK:125383E-2XL</t>
        </is>
      </c>
      <c r="F25" s="0" t="inlineStr">
        <is>
          <t>899125383088</t>
        </is>
      </c>
      <c r="G25" s="0" t="inlineStr">
        <is>
          <t>WOMENS</t>
        </is>
      </c>
      <c r="H25" s="0" t="inlineStr">
        <is>
          <t>2XL</t>
        </is>
      </c>
      <c r="I25" s="0">
        <v>44</v>
      </c>
      <c r="J25" s="0">
        <v>24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BK:125383F-3XL</t>
        </is>
      </c>
      <c r="F26" s="0" t="inlineStr">
        <is>
          <t>899125383095</t>
        </is>
      </c>
      <c r="G26" s="0" t="inlineStr">
        <is>
          <t>WOMENS</t>
        </is>
      </c>
      <c r="H26" s="0" t="inlineStr">
        <is>
          <t>3XL</t>
        </is>
      </c>
      <c r="I26" s="0">
        <v>44</v>
      </c>
      <c r="J26" s="0">
        <v>18</v>
      </c>
    </row>
    <row r="27" spans="1:10" customHeight="0">
      <c r="A27" s="0">
        <f>HYPERLINK("https://dl.dropboxusercontent.com/scl/fi/wgeh8db2x2xssy512jnqq/8986fg237044.jpg?rlkey=x1s1o02drrum9yg8e4m9by8d5&amp;dl=0","Click to download Image")</f>
      </c>
      <c r="B27" s="0">
        <f>HYPERLINK("https://dl.dropboxusercontent.com/scl/fi/t4yyqid2wb2la2n575foi/verae-size-charts-paxton.jpg?rlkey=dku0rl7dmwei9ihn2x9hy83rq&amp;dl=0","Click to download SizeChart")</f>
      </c>
      <c r="C27" s="0" t="inlineStr">
        <is>
          <t>Paxton Women's Viscose Long Sleeve</t>
        </is>
      </c>
      <c r="D27" s="0" t="inlineStr">
        <is>
          <t>125426</t>
        </is>
      </c>
      <c r="E27" s="0" t="inlineStr">
        <is>
          <t>BLANK PAXTON W BK:125426AA-XS</t>
        </is>
      </c>
      <c r="F27" s="0" t="inlineStr">
        <is>
          <t>899125426037</t>
        </is>
      </c>
      <c r="G27" s="0" t="inlineStr">
        <is>
          <t>WOMENS</t>
        </is>
      </c>
      <c r="H27" s="0" t="inlineStr">
        <is>
          <t>XS</t>
        </is>
      </c>
      <c r="I27" s="0">
        <v>54</v>
      </c>
      <c r="J27" s="0">
        <v>15</v>
      </c>
    </row>
    <row r="28" spans="1:10" customHeight="0">
      <c r="A28" s="0">
        <f>HYPERLINK("https://dl.dropboxusercontent.com/scl/fi/wgeh8db2x2xssy512jnqq/8986fg237044.jpg?rlkey=x1s1o02drrum9yg8e4m9by8d5&amp;dl=0","Click to download Image")</f>
      </c>
      <c r="B28" s="0">
        <f>HYPERLINK("https://dl.dropboxusercontent.com/scl/fi/t4yyqid2wb2la2n575foi/verae-size-charts-paxton.jpg?rlkey=dku0rl7dmwei9ihn2x9hy83rq&amp;dl=0","Click to download SizeChart")</f>
      </c>
      <c r="C28" s="0" t="inlineStr">
        <is>
          <t>Paxton Women's Viscose Long Sleeve</t>
        </is>
      </c>
      <c r="D28" s="0" t="inlineStr">
        <is>
          <t>125426</t>
        </is>
      </c>
      <c r="E28" s="0" t="inlineStr">
        <is>
          <t>BLANK PAXTON W BK:125426A-S</t>
        </is>
      </c>
      <c r="F28" s="0" t="inlineStr">
        <is>
          <t>899125426044</t>
        </is>
      </c>
      <c r="G28" s="0" t="inlineStr">
        <is>
          <t>WOMENS</t>
        </is>
      </c>
      <c r="H28" s="0" t="inlineStr">
        <is>
          <t>S</t>
        </is>
      </c>
      <c r="I28" s="0">
        <v>54</v>
      </c>
      <c r="J28" s="0">
        <v>16</v>
      </c>
    </row>
    <row r="29" spans="1:10" customHeight="0">
      <c r="A29" s="0">
        <f>HYPERLINK("https://dl.dropboxusercontent.com/scl/fi/wgeh8db2x2xssy512jnqq/8986fg237044.jpg?rlkey=x1s1o02drrum9yg8e4m9by8d5&amp;dl=0","Click to download Image")</f>
      </c>
      <c r="B29" s="0">
        <f>HYPERLINK("https://dl.dropboxusercontent.com/scl/fi/t4yyqid2wb2la2n575foi/verae-size-charts-paxton.jpg?rlkey=dku0rl7dmwei9ihn2x9hy83rq&amp;dl=0","Click to download SizeChart")</f>
      </c>
      <c r="C29" s="0" t="inlineStr">
        <is>
          <t>Paxton Women's Viscose Long Sleeve</t>
        </is>
      </c>
      <c r="D29" s="0" t="inlineStr">
        <is>
          <t>125426</t>
        </is>
      </c>
      <c r="E29" s="0" t="inlineStr">
        <is>
          <t>BLANK PAXTON W BK:125426B-M</t>
        </is>
      </c>
      <c r="F29" s="0" t="inlineStr">
        <is>
          <t>899125426051</t>
        </is>
      </c>
      <c r="G29" s="0" t="inlineStr">
        <is>
          <t>WOMENS</t>
        </is>
      </c>
      <c r="H29" s="0" t="inlineStr">
        <is>
          <t>M</t>
        </is>
      </c>
      <c r="I29" s="0">
        <v>54</v>
      </c>
      <c r="J29" s="0">
        <v>26</v>
      </c>
    </row>
    <row r="30" spans="1:10" customHeight="0">
      <c r="A30" s="0">
        <f>HYPERLINK("https://dl.dropboxusercontent.com/scl/fi/wgeh8db2x2xssy512jnqq/8986fg237044.jpg?rlkey=x1s1o02drrum9yg8e4m9by8d5&amp;dl=0","Click to download Image")</f>
      </c>
      <c r="B30" s="0">
        <f>HYPERLINK("https://dl.dropboxusercontent.com/scl/fi/t4yyqid2wb2la2n575foi/verae-size-charts-paxton.jpg?rlkey=dku0rl7dmwei9ihn2x9hy83rq&amp;dl=0","Click to download SizeChart")</f>
      </c>
      <c r="C30" s="0" t="inlineStr">
        <is>
          <t>Paxton Women's Viscose Long Sleeve</t>
        </is>
      </c>
      <c r="D30" s="0" t="inlineStr">
        <is>
          <t>125426</t>
        </is>
      </c>
      <c r="E30" s="0" t="inlineStr">
        <is>
          <t>BLANK PAXTON W BK:125426C-L</t>
        </is>
      </c>
      <c r="F30" s="0" t="inlineStr">
        <is>
          <t>899125426068</t>
        </is>
      </c>
      <c r="G30" s="0" t="inlineStr">
        <is>
          <t>WOMENS</t>
        </is>
      </c>
      <c r="H30" s="0" t="inlineStr">
        <is>
          <t>L</t>
        </is>
      </c>
      <c r="I30" s="0">
        <v>54</v>
      </c>
      <c r="J30" s="0">
        <v>35</v>
      </c>
    </row>
    <row r="31" spans="1:10" customHeight="0">
      <c r="A31" s="0">
        <f>HYPERLINK("https://dl.dropboxusercontent.com/scl/fi/wgeh8db2x2xssy512jnqq/8986fg237044.jpg?rlkey=x1s1o02drrum9yg8e4m9by8d5&amp;dl=0","Click to download Image")</f>
      </c>
      <c r="B31" s="0">
        <f>HYPERLINK("https://dl.dropboxusercontent.com/scl/fi/t4yyqid2wb2la2n575foi/verae-size-charts-paxton.jpg?rlkey=dku0rl7dmwei9ihn2x9hy83rq&amp;dl=0","Click to download SizeChart")</f>
      </c>
      <c r="C31" s="0" t="inlineStr">
        <is>
          <t>Paxton Women's Viscose Long Sleeve</t>
        </is>
      </c>
      <c r="D31" s="0" t="inlineStr">
        <is>
          <t>125426</t>
        </is>
      </c>
      <c r="E31" s="0" t="inlineStr">
        <is>
          <t>BLANK PAXTON W BK:125426D-XL</t>
        </is>
      </c>
      <c r="F31" s="0" t="inlineStr">
        <is>
          <t>899125426075</t>
        </is>
      </c>
      <c r="G31" s="0" t="inlineStr">
        <is>
          <t>WOMENS</t>
        </is>
      </c>
      <c r="H31" s="0" t="inlineStr">
        <is>
          <t>XL</t>
        </is>
      </c>
      <c r="I31" s="0">
        <v>54</v>
      </c>
      <c r="J31" s="0">
        <v>43</v>
      </c>
    </row>
    <row r="32" spans="1:10" customHeight="0">
      <c r="A32" s="0">
        <f>HYPERLINK("https://dl.dropboxusercontent.com/scl/fi/wgeh8db2x2xssy512jnqq/8986fg237044.jpg?rlkey=x1s1o02drrum9yg8e4m9by8d5&amp;dl=0","Click to download Image")</f>
      </c>
      <c r="B32" s="0">
        <f>HYPERLINK("https://dl.dropboxusercontent.com/scl/fi/t4yyqid2wb2la2n575foi/verae-size-charts-paxton.jpg?rlkey=dku0rl7dmwei9ihn2x9hy83rq&amp;dl=0","Click to download SizeChart")</f>
      </c>
      <c r="C32" s="0" t="inlineStr">
        <is>
          <t>Paxton Women's Viscose Long Sleeve</t>
        </is>
      </c>
      <c r="D32" s="0" t="inlineStr">
        <is>
          <t>125426</t>
        </is>
      </c>
      <c r="E32" s="0" t="inlineStr">
        <is>
          <t>BLANK PAXTON W BK:125426E-2XL</t>
        </is>
      </c>
      <c r="F32" s="0" t="inlineStr">
        <is>
          <t>899125426082</t>
        </is>
      </c>
      <c r="G32" s="0" t="inlineStr">
        <is>
          <t>WOMENS</t>
        </is>
      </c>
      <c r="H32" s="0" t="inlineStr">
        <is>
          <t>2XL</t>
        </is>
      </c>
      <c r="I32" s="0">
        <v>54</v>
      </c>
      <c r="J32" s="0">
        <v>28</v>
      </c>
    </row>
    <row r="33" spans="1:10" customHeight="0">
      <c r="A33" s="0">
        <f>HYPERLINK("https://dl.dropboxusercontent.com/scl/fi/wgeh8db2x2xssy512jnqq/8986fg237044.jpg?rlkey=x1s1o02drrum9yg8e4m9by8d5&amp;dl=0","Click to download Image")</f>
      </c>
      <c r="B33" s="0">
        <f>HYPERLINK("https://dl.dropboxusercontent.com/scl/fi/t4yyqid2wb2la2n575foi/verae-size-charts-paxton.jpg?rlkey=dku0rl7dmwei9ihn2x9hy83rq&amp;dl=0","Click to download SizeChart")</f>
      </c>
      <c r="C33" s="0" t="inlineStr">
        <is>
          <t>Paxton Women's Viscose Long Sleeve</t>
        </is>
      </c>
      <c r="D33" s="0" t="inlineStr">
        <is>
          <t>125426</t>
        </is>
      </c>
      <c r="E33" s="0" t="inlineStr">
        <is>
          <t>BLANK PAXTON W BK:125426F-3XL</t>
        </is>
      </c>
      <c r="F33" s="0" t="inlineStr">
        <is>
          <t>899125426099</t>
        </is>
      </c>
      <c r="G33" s="0" t="inlineStr">
        <is>
          <t>WOMENS</t>
        </is>
      </c>
      <c r="H33" s="0" t="inlineStr">
        <is>
          <t>3XL</t>
        </is>
      </c>
      <c r="I33" s="0">
        <v>54</v>
      </c>
      <c r="J33" s="0">
        <v>20</v>
      </c>
    </row>
    <row r="34" spans="1:10" customHeight="0">
      <c r="A34" s="0">
        <f>HYPERLINK("https://dl.dropboxusercontent.com/scl/fi/ohtomgg4bb52y27xjkylp/a7248-21blackfg96281.jpg?rlkey=wxnk7pymi2v6bc2i75wb4u5ot&amp;dl=0","Click to download Image")</f>
      </c>
      <c r="B34" s="0">
        <f>HYPERLINK("https://dl.dropboxusercontent.com/scl/fi/pt42yvd8zozyzjkjoo53u/verae-size-chartsavie.jpg?rlkey=fbujyh9oombyty4w58gzokpxb&amp;dl=0","Click to download SizeChart")</f>
      </c>
      <c r="C34" s="0" t="inlineStr">
        <is>
          <t>Avie Women's Scuba Sweatshirt</t>
        </is>
      </c>
      <c r="D34" s="0" t="inlineStr">
        <is>
          <t>124308</t>
        </is>
      </c>
      <c r="E34" s="0" t="inlineStr">
        <is>
          <t>BLANK AVIE W BK:124308AA-XS</t>
        </is>
      </c>
      <c r="F34" s="0" t="inlineStr">
        <is>
          <t>899124308037</t>
        </is>
      </c>
      <c r="G34" s="0" t="inlineStr">
        <is>
          <t>WOMENS</t>
        </is>
      </c>
      <c r="H34" s="0" t="inlineStr">
        <is>
          <t>XS</t>
        </is>
      </c>
      <c r="I34" s="0">
        <v>58</v>
      </c>
      <c r="J34" s="0">
        <v>20</v>
      </c>
    </row>
    <row r="35" spans="1:10" customHeight="0">
      <c r="A35" s="0">
        <f>HYPERLINK("https://dl.dropboxusercontent.com/scl/fi/ohtomgg4bb52y27xjkylp/a7248-21blackfg96281.jpg?rlkey=wxnk7pymi2v6bc2i75wb4u5ot&amp;dl=0","Click to download Image")</f>
      </c>
      <c r="B35" s="0">
        <f>HYPERLINK("https://dl.dropboxusercontent.com/scl/fi/pt42yvd8zozyzjkjoo53u/verae-size-chartsavie.jpg?rlkey=fbujyh9oombyty4w58gzokpxb&amp;dl=0","Click to download SizeChart")</f>
      </c>
      <c r="C35" s="0" t="inlineStr">
        <is>
          <t>Avie Women's Scuba Sweatshirt</t>
        </is>
      </c>
      <c r="D35" s="0" t="inlineStr">
        <is>
          <t>124308</t>
        </is>
      </c>
      <c r="E35" s="0" t="inlineStr">
        <is>
          <t>BLANK AVIE W BK:124308A-S</t>
        </is>
      </c>
      <c r="F35" s="0" t="inlineStr">
        <is>
          <t>899124308044</t>
        </is>
      </c>
      <c r="G35" s="0" t="inlineStr">
        <is>
          <t>WOMENS</t>
        </is>
      </c>
      <c r="H35" s="0" t="inlineStr">
        <is>
          <t>S</t>
        </is>
      </c>
      <c r="I35" s="0">
        <v>58</v>
      </c>
      <c r="J35" s="0">
        <v>27</v>
      </c>
    </row>
    <row r="36" spans="1:10" customHeight="0">
      <c r="A36" s="0">
        <f>HYPERLINK("https://dl.dropboxusercontent.com/scl/fi/ohtomgg4bb52y27xjkylp/a7248-21blackfg96281.jpg?rlkey=wxnk7pymi2v6bc2i75wb4u5ot&amp;dl=0","Click to download Image")</f>
      </c>
      <c r="B36" s="0">
        <f>HYPERLINK("https://dl.dropboxusercontent.com/scl/fi/pt42yvd8zozyzjkjoo53u/verae-size-chartsavie.jpg?rlkey=fbujyh9oombyty4w58gzokpxb&amp;dl=0","Click to download SizeChart")</f>
      </c>
      <c r="C36" s="0" t="inlineStr">
        <is>
          <t>Avie Women's Scuba Sweatshirt</t>
        </is>
      </c>
      <c r="D36" s="0" t="inlineStr">
        <is>
          <t>124308</t>
        </is>
      </c>
      <c r="E36" s="0" t="inlineStr">
        <is>
          <t>BLANK AVIE W BK:124308B-M</t>
        </is>
      </c>
      <c r="F36" s="0" t="inlineStr">
        <is>
          <t>899124308051</t>
        </is>
      </c>
      <c r="G36" s="0" t="inlineStr">
        <is>
          <t>WOMENS</t>
        </is>
      </c>
      <c r="H36" s="0" t="inlineStr">
        <is>
          <t>M</t>
        </is>
      </c>
      <c r="I36" s="0">
        <v>58</v>
      </c>
      <c r="J36" s="0">
        <v>46</v>
      </c>
    </row>
    <row r="37" spans="1:10" customHeight="0">
      <c r="A37" s="0">
        <f>HYPERLINK("https://dl.dropboxusercontent.com/scl/fi/ohtomgg4bb52y27xjkylp/a7248-21blackfg96281.jpg?rlkey=wxnk7pymi2v6bc2i75wb4u5ot&amp;dl=0","Click to download Image")</f>
      </c>
      <c r="B37" s="0">
        <f>HYPERLINK("https://dl.dropboxusercontent.com/scl/fi/pt42yvd8zozyzjkjoo53u/verae-size-chartsavie.jpg?rlkey=fbujyh9oombyty4w58gzokpxb&amp;dl=0","Click to download SizeChart")</f>
      </c>
      <c r="C37" s="0" t="inlineStr">
        <is>
          <t>Avie Women's Scuba Sweatshirt</t>
        </is>
      </c>
      <c r="D37" s="0" t="inlineStr">
        <is>
          <t>124308</t>
        </is>
      </c>
      <c r="E37" s="0" t="inlineStr">
        <is>
          <t>BLANK AVIE W BK:124308C-L</t>
        </is>
      </c>
      <c r="F37" s="0" t="inlineStr">
        <is>
          <t>899124308068</t>
        </is>
      </c>
      <c r="G37" s="0" t="inlineStr">
        <is>
          <t>WOMENS</t>
        </is>
      </c>
      <c r="H37" s="0" t="inlineStr">
        <is>
          <t>L</t>
        </is>
      </c>
      <c r="I37" s="0">
        <v>58</v>
      </c>
      <c r="J37" s="0">
        <v>47</v>
      </c>
    </row>
    <row r="38" spans="1:10" customHeight="0">
      <c r="A38" s="0">
        <f>HYPERLINK("https://dl.dropboxusercontent.com/scl/fi/ohtomgg4bb52y27xjkylp/a7248-21blackfg96281.jpg?rlkey=wxnk7pymi2v6bc2i75wb4u5ot&amp;dl=0","Click to download Image")</f>
      </c>
      <c r="B38" s="0">
        <f>HYPERLINK("https://dl.dropboxusercontent.com/scl/fi/pt42yvd8zozyzjkjoo53u/verae-size-chartsavie.jpg?rlkey=fbujyh9oombyty4w58gzokpxb&amp;dl=0","Click to download SizeChart")</f>
      </c>
      <c r="C38" s="0" t="inlineStr">
        <is>
          <t>Avie Women's Scuba Sweatshirt</t>
        </is>
      </c>
      <c r="D38" s="0" t="inlineStr">
        <is>
          <t>124308</t>
        </is>
      </c>
      <c r="E38" s="0" t="inlineStr">
        <is>
          <t>BLANK AVIE W BK:124308D-XL</t>
        </is>
      </c>
      <c r="F38" s="0" t="inlineStr">
        <is>
          <t>899124308075</t>
        </is>
      </c>
      <c r="G38" s="0" t="inlineStr">
        <is>
          <t>WOMENS</t>
        </is>
      </c>
      <c r="H38" s="0" t="inlineStr">
        <is>
          <t>XL</t>
        </is>
      </c>
      <c r="I38" s="0">
        <v>58</v>
      </c>
      <c r="J38" s="0">
        <v>47</v>
      </c>
    </row>
    <row r="39" spans="1:10" customHeight="0">
      <c r="A39" s="0">
        <f>HYPERLINK("https://dl.dropboxusercontent.com/scl/fi/ohtomgg4bb52y27xjkylp/a7248-21blackfg96281.jpg?rlkey=wxnk7pymi2v6bc2i75wb4u5ot&amp;dl=0","Click to download Image")</f>
      </c>
      <c r="B39" s="0">
        <f>HYPERLINK("https://dl.dropboxusercontent.com/scl/fi/pt42yvd8zozyzjkjoo53u/verae-size-chartsavie.jpg?rlkey=fbujyh9oombyty4w58gzokpxb&amp;dl=0","Click to download SizeChart")</f>
      </c>
      <c r="C39" s="0" t="inlineStr">
        <is>
          <t>Avie Women's Scuba Sweatshirt</t>
        </is>
      </c>
      <c r="D39" s="0" t="inlineStr">
        <is>
          <t>124308</t>
        </is>
      </c>
      <c r="E39" s="0" t="inlineStr">
        <is>
          <t>BLANK AVIE W BK:124308E-2XL</t>
        </is>
      </c>
      <c r="F39" s="0" t="inlineStr">
        <is>
          <t>899124308082</t>
        </is>
      </c>
      <c r="G39" s="0" t="inlineStr">
        <is>
          <t>WOMENS</t>
        </is>
      </c>
      <c r="H39" s="0" t="inlineStr">
        <is>
          <t>2XL</t>
        </is>
      </c>
      <c r="I39" s="0">
        <v>60</v>
      </c>
      <c r="J39" s="0">
        <v>29</v>
      </c>
    </row>
    <row r="40" spans="1:10" customHeight="0">
      <c r="A40" s="0">
        <f>HYPERLINK("https://dl.dropboxusercontent.com/scl/fi/ohtomgg4bb52y27xjkylp/a7248-21blackfg96281.jpg?rlkey=wxnk7pymi2v6bc2i75wb4u5ot&amp;dl=0","Click to download Image")</f>
      </c>
      <c r="B40" s="0">
        <f>HYPERLINK("https://dl.dropboxusercontent.com/scl/fi/pt42yvd8zozyzjkjoo53u/verae-size-chartsavie.jpg?rlkey=fbujyh9oombyty4w58gzokpxb&amp;dl=0","Click to download SizeChart")</f>
      </c>
      <c r="C40" s="0" t="inlineStr">
        <is>
          <t>Avie Women's Scuba Sweatshirt</t>
        </is>
      </c>
      <c r="D40" s="0" t="inlineStr">
        <is>
          <t>124308</t>
        </is>
      </c>
      <c r="E40" s="0" t="inlineStr">
        <is>
          <t>BLANK AVIE W BK:124308F-3XL</t>
        </is>
      </c>
      <c r="F40" s="0" t="inlineStr">
        <is>
          <t>899124308099</t>
        </is>
      </c>
      <c r="G40" s="0" t="inlineStr">
        <is>
          <t>WOMENS</t>
        </is>
      </c>
      <c r="H40" s="0" t="inlineStr">
        <is>
          <t>3XL</t>
        </is>
      </c>
      <c r="I40" s="0">
        <v>60</v>
      </c>
      <c r="J40" s="0">
        <v>19</v>
      </c>
    </row>
    <row r="41" spans="1:10" customHeight="0">
      <c r="A41" s="0">
        <f>HYPERLINK("https://dl.dropboxusercontent.com/scl/fi/e9v5auqeld8wcnlgazynl/a7171-blackfg52199.jpg?rlkey=fm4wfkdldw1q2vhca9n2cu6sp&amp;dl=0","Click to download Image")</f>
      </c>
      <c r="B41" s="0">
        <f>HYPERLINK("https://dl.dropboxusercontent.com/scl/fi/43tegde0ha18ge15u5zgi/verae-size-charts-bianca.jpg?rlkey=qgg6al9hc3l17adezo6uoj84x&amp;dl=0","Click to download SizeChart")</f>
      </c>
      <c r="C41" s="0" t="inlineStr">
        <is>
          <t>Bianca Women's Quad Blend Sweatshirt</t>
        </is>
      </c>
      <c r="D41" s="0" t="inlineStr">
        <is>
          <t>126492</t>
        </is>
      </c>
      <c r="E41" s="0" t="inlineStr">
        <is>
          <t>BLANK BIANCA W BK:126492AA-XS</t>
        </is>
      </c>
      <c r="F41" s="0" t="inlineStr">
        <is>
          <t>899126492031</t>
        </is>
      </c>
      <c r="G41" s="0" t="inlineStr">
        <is>
          <t>WOMENS</t>
        </is>
      </c>
      <c r="I41" s="0">
        <v>58</v>
      </c>
      <c r="J41" s="0">
        <v>15</v>
      </c>
    </row>
    <row r="42" spans="1:10" customHeight="0">
      <c r="A42" s="0">
        <f>HYPERLINK("https://dl.dropboxusercontent.com/scl/fi/e9v5auqeld8wcnlgazynl/a7171-blackfg52199.jpg?rlkey=fm4wfkdldw1q2vhca9n2cu6sp&amp;dl=0","Click to download Image")</f>
      </c>
      <c r="B42" s="0">
        <f>HYPERLINK("https://dl.dropboxusercontent.com/scl/fi/43tegde0ha18ge15u5zgi/verae-size-charts-bianca.jpg?rlkey=qgg6al9hc3l17adezo6uoj84x&amp;dl=0","Click to download SizeChart")</f>
      </c>
      <c r="C42" s="0" t="inlineStr">
        <is>
          <t>Bianca Women's Quad Blend Sweatshirt</t>
        </is>
      </c>
      <c r="D42" s="0" t="inlineStr">
        <is>
          <t>126492</t>
        </is>
      </c>
      <c r="E42" s="0" t="inlineStr">
        <is>
          <t>BLANK BIANCA W BK:126492A-S</t>
        </is>
      </c>
      <c r="F42" s="0" t="inlineStr">
        <is>
          <t>899126492048</t>
        </is>
      </c>
      <c r="G42" s="0" t="inlineStr">
        <is>
          <t>WOMENS</t>
        </is>
      </c>
      <c r="I42" s="0">
        <v>58</v>
      </c>
      <c r="J42" s="0">
        <v>13</v>
      </c>
    </row>
    <row r="43" spans="1:10" customHeight="0">
      <c r="A43" s="0">
        <f>HYPERLINK("https://dl.dropboxusercontent.com/scl/fi/e9v5auqeld8wcnlgazynl/a7171-blackfg52199.jpg?rlkey=fm4wfkdldw1q2vhca9n2cu6sp&amp;dl=0","Click to download Image")</f>
      </c>
      <c r="B43" s="0">
        <f>HYPERLINK("https://dl.dropboxusercontent.com/scl/fi/43tegde0ha18ge15u5zgi/verae-size-charts-bianca.jpg?rlkey=qgg6al9hc3l17adezo6uoj84x&amp;dl=0","Click to download SizeChart")</f>
      </c>
      <c r="C43" s="0" t="inlineStr">
        <is>
          <t>Bianca Women's Quad Blend Sweatshirt</t>
        </is>
      </c>
      <c r="D43" s="0" t="inlineStr">
        <is>
          <t>126492</t>
        </is>
      </c>
      <c r="E43" s="0" t="inlineStr">
        <is>
          <t>BLANK BIANCA W BK:126492B-M</t>
        </is>
      </c>
      <c r="F43" s="0" t="inlineStr">
        <is>
          <t>899126492055</t>
        </is>
      </c>
      <c r="G43" s="0" t="inlineStr">
        <is>
          <t>WOMENS</t>
        </is>
      </c>
      <c r="I43" s="0">
        <v>58</v>
      </c>
      <c r="J43" s="0">
        <v>39</v>
      </c>
    </row>
    <row r="44" spans="1:10" customHeight="0">
      <c r="A44" s="0">
        <f>HYPERLINK("https://dl.dropboxusercontent.com/scl/fi/e9v5auqeld8wcnlgazynl/a7171-blackfg52199.jpg?rlkey=fm4wfkdldw1q2vhca9n2cu6sp&amp;dl=0","Click to download Image")</f>
      </c>
      <c r="B44" s="0">
        <f>HYPERLINK("https://dl.dropboxusercontent.com/scl/fi/43tegde0ha18ge15u5zgi/verae-size-charts-bianca.jpg?rlkey=qgg6al9hc3l17adezo6uoj84x&amp;dl=0","Click to download SizeChart")</f>
      </c>
      <c r="C44" s="0" t="inlineStr">
        <is>
          <t>Bianca Women's Quad Blend Sweatshirt</t>
        </is>
      </c>
      <c r="D44" s="0" t="inlineStr">
        <is>
          <t>126492</t>
        </is>
      </c>
      <c r="E44" s="0" t="inlineStr">
        <is>
          <t>BLANK BIANCA W BK:126492C-L</t>
        </is>
      </c>
      <c r="F44" s="0" t="inlineStr">
        <is>
          <t>899126492062</t>
        </is>
      </c>
      <c r="G44" s="0" t="inlineStr">
        <is>
          <t>WOMENS</t>
        </is>
      </c>
      <c r="I44" s="0">
        <v>58</v>
      </c>
      <c r="J44" s="0">
        <v>38</v>
      </c>
    </row>
    <row r="45" spans="1:10" customHeight="0">
      <c r="A45" s="0">
        <f>HYPERLINK("https://dl.dropboxusercontent.com/scl/fi/e9v5auqeld8wcnlgazynl/a7171-blackfg52199.jpg?rlkey=fm4wfkdldw1q2vhca9n2cu6sp&amp;dl=0","Click to download Image")</f>
      </c>
      <c r="B45" s="0">
        <f>HYPERLINK("https://dl.dropboxusercontent.com/scl/fi/43tegde0ha18ge15u5zgi/verae-size-charts-bianca.jpg?rlkey=qgg6al9hc3l17adezo6uoj84x&amp;dl=0","Click to download SizeChart")</f>
      </c>
      <c r="C45" s="0" t="inlineStr">
        <is>
          <t>Bianca Women's Quad Blend Sweatshirt</t>
        </is>
      </c>
      <c r="D45" s="0" t="inlineStr">
        <is>
          <t>126492</t>
        </is>
      </c>
      <c r="E45" s="0" t="inlineStr">
        <is>
          <t>BLANK BIANCA W BK:126492D-XL</t>
        </is>
      </c>
      <c r="F45" s="0" t="inlineStr">
        <is>
          <t>899126492079</t>
        </is>
      </c>
      <c r="G45" s="0" t="inlineStr">
        <is>
          <t>WOMENS</t>
        </is>
      </c>
      <c r="I45" s="0">
        <v>58</v>
      </c>
      <c r="J45" s="0">
        <v>45</v>
      </c>
    </row>
    <row r="46" spans="1:10" customHeight="0">
      <c r="A46" s="0">
        <f>HYPERLINK("https://dl.dropboxusercontent.com/scl/fi/e9v5auqeld8wcnlgazynl/a7171-blackfg52199.jpg?rlkey=fm4wfkdldw1q2vhca9n2cu6sp&amp;dl=0","Click to download Image")</f>
      </c>
      <c r="B46" s="0">
        <f>HYPERLINK("https://dl.dropboxusercontent.com/scl/fi/43tegde0ha18ge15u5zgi/verae-size-charts-bianca.jpg?rlkey=qgg6al9hc3l17adezo6uoj84x&amp;dl=0","Click to download SizeChart")</f>
      </c>
      <c r="C46" s="0" t="inlineStr">
        <is>
          <t>Bianca Women's Quad Blend Sweatshirt</t>
        </is>
      </c>
      <c r="D46" s="0" t="inlineStr">
        <is>
          <t>126492</t>
        </is>
      </c>
      <c r="E46" s="0" t="inlineStr">
        <is>
          <t>BLANK BIANCA W BK:126492E-2XL</t>
        </is>
      </c>
      <c r="F46" s="0" t="inlineStr">
        <is>
          <t>899126492086</t>
        </is>
      </c>
      <c r="G46" s="0" t="inlineStr">
        <is>
          <t>WOMENS</t>
        </is>
      </c>
      <c r="I46" s="0">
        <v>58</v>
      </c>
      <c r="J46" s="0">
        <v>27</v>
      </c>
    </row>
    <row r="47" spans="1:10" customHeight="0">
      <c r="A47" s="0">
        <f>HYPERLINK("https://dl.dropboxusercontent.com/scl/fi/e9v5auqeld8wcnlgazynl/a7171-blackfg52199.jpg?rlkey=fm4wfkdldw1q2vhca9n2cu6sp&amp;dl=0","Click to download Image")</f>
      </c>
      <c r="B47" s="0">
        <f>HYPERLINK("https://dl.dropboxusercontent.com/scl/fi/43tegde0ha18ge15u5zgi/verae-size-charts-bianca.jpg?rlkey=qgg6al9hc3l17adezo6uoj84x&amp;dl=0","Click to download SizeChart")</f>
      </c>
      <c r="C47" s="0" t="inlineStr">
        <is>
          <t>Bianca Women's Quad Blend Sweatshirt</t>
        </is>
      </c>
      <c r="D47" s="0" t="inlineStr">
        <is>
          <t>126492</t>
        </is>
      </c>
      <c r="E47" s="0" t="inlineStr">
        <is>
          <t>BLANK BIANCA W BK:126492F-3XL</t>
        </is>
      </c>
      <c r="F47" s="0" t="inlineStr">
        <is>
          <t>899126492093</t>
        </is>
      </c>
      <c r="G47" s="0" t="inlineStr">
        <is>
          <t>WOMENS</t>
        </is>
      </c>
      <c r="I47" s="0">
        <v>58</v>
      </c>
      <c r="J47" s="0">
        <v>18</v>
      </c>
    </row>
    <row r="48" spans="1:10" customHeight="0">
      <c r="A48" s="0">
        <f>HYPERLINK("https://dl.dropboxusercontent.com/scl/fi/h60wak72nuqonqvw007u3/9426fg31857.jpg?rlkey=rwi72bkbv1fc0zkahf8kjuvb7&amp;dl=0","Click to download Image")</f>
      </c>
      <c r="B48" s="0">
        <f>HYPERLINK("https://dl.dropboxusercontent.com/scl/fi/4dnn9uei6hgj49kpa2e18/verae-size-chartschristine.jpg?rlkey=bsufw66vom3l7midhg8sls7p1&amp;dl=0","Click to download SizeChart")</f>
      </c>
      <c r="C48" s="0" t="inlineStr">
        <is>
          <t>Christine Women's Jacket</t>
        </is>
      </c>
      <c r="D48" s="0" t="inlineStr">
        <is>
          <t>126291</t>
        </is>
      </c>
      <c r="E48" s="0" t="inlineStr">
        <is>
          <t>BLANK CHRIST W GY:126291AA-XS</t>
        </is>
      </c>
      <c r="F48" s="0" t="inlineStr">
        <is>
          <t>899126291030</t>
        </is>
      </c>
      <c r="G48" s="0" t="inlineStr">
        <is>
          <t>WOMENS</t>
        </is>
      </c>
      <c r="H48" s="0" t="inlineStr">
        <is>
          <t>XS</t>
        </is>
      </c>
      <c r="I48" s="0">
        <v>89</v>
      </c>
      <c r="J48" s="0">
        <v>18</v>
      </c>
    </row>
    <row r="49" spans="1:10" customHeight="0">
      <c r="A49" s="0">
        <f>HYPERLINK("https://dl.dropboxusercontent.com/scl/fi/h60wak72nuqonqvw007u3/9426fg31857.jpg?rlkey=rwi72bkbv1fc0zkahf8kjuvb7&amp;dl=0","Click to download Image")</f>
      </c>
      <c r="B49" s="0">
        <f>HYPERLINK("https://dl.dropboxusercontent.com/scl/fi/4dnn9uei6hgj49kpa2e18/verae-size-chartschristine.jpg?rlkey=bsufw66vom3l7midhg8sls7p1&amp;dl=0","Click to download SizeChart")</f>
      </c>
      <c r="C49" s="0" t="inlineStr">
        <is>
          <t>Christine Women's Jacket</t>
        </is>
      </c>
      <c r="D49" s="0" t="inlineStr">
        <is>
          <t>126291</t>
        </is>
      </c>
      <c r="E49" s="0" t="inlineStr">
        <is>
          <t>BLANK CHRIST W GY:126291A-S</t>
        </is>
      </c>
      <c r="F49" s="0" t="inlineStr">
        <is>
          <t>899126291047</t>
        </is>
      </c>
      <c r="G49" s="0" t="inlineStr">
        <is>
          <t>WOMENS</t>
        </is>
      </c>
      <c r="H49" s="0" t="inlineStr">
        <is>
          <t>S</t>
        </is>
      </c>
      <c r="I49" s="0">
        <v>89</v>
      </c>
      <c r="J49" s="0">
        <v>22</v>
      </c>
    </row>
    <row r="50" spans="1:10" customHeight="0">
      <c r="A50" s="0">
        <f>HYPERLINK("https://dl.dropboxusercontent.com/scl/fi/h60wak72nuqonqvw007u3/9426fg31857.jpg?rlkey=rwi72bkbv1fc0zkahf8kjuvb7&amp;dl=0","Click to download Image")</f>
      </c>
      <c r="B50" s="0">
        <f>HYPERLINK("https://dl.dropboxusercontent.com/scl/fi/4dnn9uei6hgj49kpa2e18/verae-size-chartschristine.jpg?rlkey=bsufw66vom3l7midhg8sls7p1&amp;dl=0","Click to download SizeChart")</f>
      </c>
      <c r="C50" s="0" t="inlineStr">
        <is>
          <t>Christine Women's Jacket</t>
        </is>
      </c>
      <c r="D50" s="0" t="inlineStr">
        <is>
          <t>126291</t>
        </is>
      </c>
      <c r="E50" s="0" t="inlineStr">
        <is>
          <t>BLANK CHRIST W GY:126291B-M</t>
        </is>
      </c>
      <c r="F50" s="0" t="inlineStr">
        <is>
          <t>899126291054</t>
        </is>
      </c>
      <c r="G50" s="0" t="inlineStr">
        <is>
          <t>WOMENS</t>
        </is>
      </c>
      <c r="H50" s="0" t="inlineStr">
        <is>
          <t>M</t>
        </is>
      </c>
      <c r="I50" s="0">
        <v>89</v>
      </c>
      <c r="J50" s="0">
        <v>44</v>
      </c>
    </row>
    <row r="51" spans="1:10" customHeight="0">
      <c r="A51" s="0">
        <f>HYPERLINK("https://dl.dropboxusercontent.com/scl/fi/h60wak72nuqonqvw007u3/9426fg31857.jpg?rlkey=rwi72bkbv1fc0zkahf8kjuvb7&amp;dl=0","Click to download Image")</f>
      </c>
      <c r="B51" s="0">
        <f>HYPERLINK("https://dl.dropboxusercontent.com/scl/fi/4dnn9uei6hgj49kpa2e18/verae-size-chartschristine.jpg?rlkey=bsufw66vom3l7midhg8sls7p1&amp;dl=0","Click to download SizeChart")</f>
      </c>
      <c r="C51" s="0" t="inlineStr">
        <is>
          <t>Christine Women's Jacket</t>
        </is>
      </c>
      <c r="D51" s="0" t="inlineStr">
        <is>
          <t>126291</t>
        </is>
      </c>
      <c r="E51" s="0" t="inlineStr">
        <is>
          <t>BLANK CHRIST W GY:126291C-L</t>
        </is>
      </c>
      <c r="F51" s="0" t="inlineStr">
        <is>
          <t>899126291061</t>
        </is>
      </c>
      <c r="G51" s="0" t="inlineStr">
        <is>
          <t>WOMENS</t>
        </is>
      </c>
      <c r="H51" s="0" t="inlineStr">
        <is>
          <t>L</t>
        </is>
      </c>
      <c r="I51" s="0">
        <v>89</v>
      </c>
      <c r="J51" s="0">
        <v>43</v>
      </c>
    </row>
    <row r="52" spans="1:10" customHeight="0">
      <c r="A52" s="0">
        <f>HYPERLINK("https://dl.dropboxusercontent.com/scl/fi/h60wak72nuqonqvw007u3/9426fg31857.jpg?rlkey=rwi72bkbv1fc0zkahf8kjuvb7&amp;dl=0","Click to download Image")</f>
      </c>
      <c r="B52" s="0">
        <f>HYPERLINK("https://dl.dropboxusercontent.com/scl/fi/4dnn9uei6hgj49kpa2e18/verae-size-chartschristine.jpg?rlkey=bsufw66vom3l7midhg8sls7p1&amp;dl=0","Click to download SizeChart")</f>
      </c>
      <c r="C52" s="0" t="inlineStr">
        <is>
          <t>Christine Women's Jacket</t>
        </is>
      </c>
      <c r="D52" s="0" t="inlineStr">
        <is>
          <t>126291</t>
        </is>
      </c>
      <c r="E52" s="0" t="inlineStr">
        <is>
          <t>BLANK CHRIST W GY:126291D-XL</t>
        </is>
      </c>
      <c r="F52" s="0" t="inlineStr">
        <is>
          <t>899126291078</t>
        </is>
      </c>
      <c r="G52" s="0" t="inlineStr">
        <is>
          <t>WOMENS</t>
        </is>
      </c>
      <c r="H52" s="0" t="inlineStr">
        <is>
          <t>XL</t>
        </is>
      </c>
      <c r="I52" s="0">
        <v>89</v>
      </c>
      <c r="J52" s="0">
        <v>44</v>
      </c>
    </row>
    <row r="53" spans="1:10" customHeight="0">
      <c r="A53" s="0">
        <f>HYPERLINK("https://dl.dropboxusercontent.com/scl/fi/h60wak72nuqonqvw007u3/9426fg31857.jpg?rlkey=rwi72bkbv1fc0zkahf8kjuvb7&amp;dl=0","Click to download Image")</f>
      </c>
      <c r="B53" s="0">
        <f>HYPERLINK("https://dl.dropboxusercontent.com/scl/fi/4dnn9uei6hgj49kpa2e18/verae-size-chartschristine.jpg?rlkey=bsufw66vom3l7midhg8sls7p1&amp;dl=0","Click to download SizeChart")</f>
      </c>
      <c r="C53" s="0" t="inlineStr">
        <is>
          <t>Christine Women's Jacket</t>
        </is>
      </c>
      <c r="D53" s="0" t="inlineStr">
        <is>
          <t>126291</t>
        </is>
      </c>
      <c r="E53" s="0" t="inlineStr">
        <is>
          <t>BLANK CHRIST W GY:126291E-2XL</t>
        </is>
      </c>
      <c r="F53" s="0" t="inlineStr">
        <is>
          <t>899126291085</t>
        </is>
      </c>
      <c r="G53" s="0" t="inlineStr">
        <is>
          <t>WOMENS</t>
        </is>
      </c>
      <c r="H53" s="0" t="inlineStr">
        <is>
          <t>2XL</t>
        </is>
      </c>
      <c r="I53" s="0">
        <v>89</v>
      </c>
      <c r="J53" s="0">
        <v>26</v>
      </c>
    </row>
    <row r="54" spans="1:10" customHeight="0">
      <c r="A54" s="0">
        <f>HYPERLINK("https://dl.dropboxusercontent.com/scl/fi/h60wak72nuqonqvw007u3/9426fg31857.jpg?rlkey=rwi72bkbv1fc0zkahf8kjuvb7&amp;dl=0","Click to download Image")</f>
      </c>
      <c r="B54" s="0">
        <f>HYPERLINK("https://dl.dropboxusercontent.com/scl/fi/4dnn9uei6hgj49kpa2e18/verae-size-chartschristine.jpg?rlkey=bsufw66vom3l7midhg8sls7p1&amp;dl=0","Click to download SizeChart")</f>
      </c>
      <c r="C54" s="0" t="inlineStr">
        <is>
          <t>Christine Women's Jacket</t>
        </is>
      </c>
      <c r="D54" s="0" t="inlineStr">
        <is>
          <t>126291</t>
        </is>
      </c>
      <c r="E54" s="0" t="inlineStr">
        <is>
          <t>BLANK CHRIST W GY:126291F-3XL</t>
        </is>
      </c>
      <c r="F54" s="0" t="inlineStr">
        <is>
          <t>899126291092</t>
        </is>
      </c>
      <c r="G54" s="0" t="inlineStr">
        <is>
          <t>WOMENS</t>
        </is>
      </c>
      <c r="H54" s="0" t="inlineStr">
        <is>
          <t>3XL</t>
        </is>
      </c>
      <c r="I54" s="0">
        <v>89</v>
      </c>
      <c r="J54" s="0">
        <v>18</v>
      </c>
    </row>
    <row r="55" spans="1:10" customHeight="0">
      <c r="A55" s="0">
        <f>HYPERLINK("https://dl.dropboxusercontent.com/scl/fi/psovgjqfmmx6vhaf1laj4/dsc5527edit26517.jpg?rlkey=89fla0h56dyslqadatgatponx&amp;dl=0","Click to download Image")</f>
      </c>
      <c r="B55" s="0">
        <f>HYPERLINK("https://dl.dropboxusercontent.com/scl/fi/b0eva4igj32dy3ayzmqgq/verae-size-charts-sofia.jpg?rlkey=v2gw2bx6p0iu21c9w6gvhixkh&amp;dl=0","Click to download SizeChart")</f>
      </c>
      <c r="C55" s="0" t="inlineStr">
        <is>
          <t>Sofia Women's Scuba Hoodie</t>
        </is>
      </c>
      <c r="D55" s="0" t="inlineStr">
        <is>
          <t>126330</t>
        </is>
      </c>
      <c r="E55" s="0" t="inlineStr">
        <is>
          <t>BLANK SOFIA W BC:126330AA-XS</t>
        </is>
      </c>
      <c r="F55" s="0" t="inlineStr">
        <is>
          <t>899126330036</t>
        </is>
      </c>
      <c r="G55" s="0" t="inlineStr">
        <is>
          <t>WOMENS</t>
        </is>
      </c>
      <c r="H55" s="0" t="inlineStr">
        <is>
          <t>XS</t>
        </is>
      </c>
      <c r="I55" s="0">
        <v>58</v>
      </c>
      <c r="J55" s="0">
        <v>19</v>
      </c>
    </row>
    <row r="56" spans="1:10" customHeight="0">
      <c r="A56" s="0">
        <f>HYPERLINK("https://dl.dropboxusercontent.com/scl/fi/psovgjqfmmx6vhaf1laj4/dsc5527edit26517.jpg?rlkey=89fla0h56dyslqadatgatponx&amp;dl=0","Click to download Image")</f>
      </c>
      <c r="B56" s="0">
        <f>HYPERLINK("https://dl.dropboxusercontent.com/scl/fi/b0eva4igj32dy3ayzmqgq/verae-size-charts-sofia.jpg?rlkey=v2gw2bx6p0iu21c9w6gvhixkh&amp;dl=0","Click to download SizeChart")</f>
      </c>
      <c r="C56" s="0" t="inlineStr">
        <is>
          <t>Sofia Women's Scuba Hoodie</t>
        </is>
      </c>
      <c r="D56" s="0" t="inlineStr">
        <is>
          <t>126330</t>
        </is>
      </c>
      <c r="E56" s="0" t="inlineStr">
        <is>
          <t>BLANK SOFIA W BC:126330A-S</t>
        </is>
      </c>
      <c r="F56" s="0" t="inlineStr">
        <is>
          <t>899126330043</t>
        </is>
      </c>
      <c r="G56" s="0" t="inlineStr">
        <is>
          <t>WOMENS</t>
        </is>
      </c>
      <c r="H56" s="0" t="inlineStr">
        <is>
          <t>S</t>
        </is>
      </c>
      <c r="I56" s="0">
        <v>58</v>
      </c>
      <c r="J56" s="0">
        <v>22</v>
      </c>
    </row>
    <row r="57" spans="1:10" customHeight="0">
      <c r="A57" s="0">
        <f>HYPERLINK("https://dl.dropboxusercontent.com/scl/fi/psovgjqfmmx6vhaf1laj4/dsc5527edit26517.jpg?rlkey=89fla0h56dyslqadatgatponx&amp;dl=0","Click to download Image")</f>
      </c>
      <c r="B57" s="0">
        <f>HYPERLINK("https://dl.dropboxusercontent.com/scl/fi/b0eva4igj32dy3ayzmqgq/verae-size-charts-sofia.jpg?rlkey=v2gw2bx6p0iu21c9w6gvhixkh&amp;dl=0","Click to download SizeChart")</f>
      </c>
      <c r="C57" s="0" t="inlineStr">
        <is>
          <t>Sofia Women's Scuba Hoodie</t>
        </is>
      </c>
      <c r="D57" s="0" t="inlineStr">
        <is>
          <t>126330</t>
        </is>
      </c>
      <c r="E57" s="0" t="inlineStr">
        <is>
          <t>BLANK SOFIA W BC:126330B-M</t>
        </is>
      </c>
      <c r="F57" s="0" t="inlineStr">
        <is>
          <t>899126330050</t>
        </is>
      </c>
      <c r="G57" s="0" t="inlineStr">
        <is>
          <t>WOMENS</t>
        </is>
      </c>
      <c r="H57" s="0" t="inlineStr">
        <is>
          <t>M</t>
        </is>
      </c>
      <c r="I57" s="0">
        <v>58</v>
      </c>
      <c r="J57" s="0">
        <v>42</v>
      </c>
    </row>
    <row r="58" spans="1:10" customHeight="0">
      <c r="A58" s="0">
        <f>HYPERLINK("https://dl.dropboxusercontent.com/scl/fi/psovgjqfmmx6vhaf1laj4/dsc5527edit26517.jpg?rlkey=89fla0h56dyslqadatgatponx&amp;dl=0","Click to download Image")</f>
      </c>
      <c r="B58" s="0">
        <f>HYPERLINK("https://dl.dropboxusercontent.com/scl/fi/b0eva4igj32dy3ayzmqgq/verae-size-charts-sofia.jpg?rlkey=v2gw2bx6p0iu21c9w6gvhixkh&amp;dl=0","Click to download SizeChart")</f>
      </c>
      <c r="C58" s="0" t="inlineStr">
        <is>
          <t>Sofia Women's Scuba Hoodie</t>
        </is>
      </c>
      <c r="D58" s="0" t="inlineStr">
        <is>
          <t>126330</t>
        </is>
      </c>
      <c r="E58" s="0" t="inlineStr">
        <is>
          <t>BLANK SOFIA W BC:126330C-L</t>
        </is>
      </c>
      <c r="F58" s="0" t="inlineStr">
        <is>
          <t>899126330067</t>
        </is>
      </c>
      <c r="G58" s="0" t="inlineStr">
        <is>
          <t>WOMENS</t>
        </is>
      </c>
      <c r="H58" s="0" t="inlineStr">
        <is>
          <t>L</t>
        </is>
      </c>
      <c r="I58" s="0">
        <v>58</v>
      </c>
      <c r="J58" s="0">
        <v>43</v>
      </c>
    </row>
    <row r="59" spans="1:10" customHeight="0">
      <c r="A59" s="0">
        <f>HYPERLINK("https://dl.dropboxusercontent.com/scl/fi/psovgjqfmmx6vhaf1laj4/dsc5527edit26517.jpg?rlkey=89fla0h56dyslqadatgatponx&amp;dl=0","Click to download Image")</f>
      </c>
      <c r="B59" s="0">
        <f>HYPERLINK("https://dl.dropboxusercontent.com/scl/fi/b0eva4igj32dy3ayzmqgq/verae-size-charts-sofia.jpg?rlkey=v2gw2bx6p0iu21c9w6gvhixkh&amp;dl=0","Click to download SizeChart")</f>
      </c>
      <c r="C59" s="0" t="inlineStr">
        <is>
          <t>Sofia Women's Scuba Hoodie</t>
        </is>
      </c>
      <c r="D59" s="0" t="inlineStr">
        <is>
          <t>126330</t>
        </is>
      </c>
      <c r="E59" s="0" t="inlineStr">
        <is>
          <t>BLANK SOFIA W BC:126330D-XL</t>
        </is>
      </c>
      <c r="F59" s="0" t="inlineStr">
        <is>
          <t>899126330074</t>
        </is>
      </c>
      <c r="G59" s="0" t="inlineStr">
        <is>
          <t>WOMENS</t>
        </is>
      </c>
      <c r="H59" s="0" t="inlineStr">
        <is>
          <t>XL</t>
        </is>
      </c>
      <c r="I59" s="0">
        <v>58</v>
      </c>
      <c r="J59" s="0">
        <v>47</v>
      </c>
    </row>
    <row r="60" spans="1:10" customHeight="0">
      <c r="A60" s="0">
        <f>HYPERLINK("https://dl.dropboxusercontent.com/scl/fi/psovgjqfmmx6vhaf1laj4/dsc5527edit26517.jpg?rlkey=89fla0h56dyslqadatgatponx&amp;dl=0","Click to download Image")</f>
      </c>
      <c r="B60" s="0">
        <f>HYPERLINK("https://dl.dropboxusercontent.com/scl/fi/b0eva4igj32dy3ayzmqgq/verae-size-charts-sofia.jpg?rlkey=v2gw2bx6p0iu21c9w6gvhixkh&amp;dl=0","Click to download SizeChart")</f>
      </c>
      <c r="C60" s="0" t="inlineStr">
        <is>
          <t>Sofia Women's Scuba Hoodie</t>
        </is>
      </c>
      <c r="D60" s="0" t="inlineStr">
        <is>
          <t>126330</t>
        </is>
      </c>
      <c r="E60" s="0" t="inlineStr">
        <is>
          <t>BLANK SOFIA W BC:126330E-2XL</t>
        </is>
      </c>
      <c r="F60" s="0" t="inlineStr">
        <is>
          <t>899126330081</t>
        </is>
      </c>
      <c r="G60" s="0" t="inlineStr">
        <is>
          <t>WOMENS</t>
        </is>
      </c>
      <c r="H60" s="0" t="inlineStr">
        <is>
          <t>2XL</t>
        </is>
      </c>
      <c r="I60" s="0">
        <v>60</v>
      </c>
      <c r="J60" s="0">
        <v>29</v>
      </c>
    </row>
    <row r="61" spans="1:10" customHeight="0">
      <c r="A61" s="0">
        <f>HYPERLINK("https://dl.dropboxusercontent.com/scl/fi/psovgjqfmmx6vhaf1laj4/dsc5527edit26517.jpg?rlkey=89fla0h56dyslqadatgatponx&amp;dl=0","Click to download Image")</f>
      </c>
      <c r="B61" s="0">
        <f>HYPERLINK("https://dl.dropboxusercontent.com/scl/fi/b0eva4igj32dy3ayzmqgq/verae-size-charts-sofia.jpg?rlkey=v2gw2bx6p0iu21c9w6gvhixkh&amp;dl=0","Click to download SizeChart")</f>
      </c>
      <c r="C61" s="0" t="inlineStr">
        <is>
          <t>Sofia Women's Scuba Hoodie</t>
        </is>
      </c>
      <c r="D61" s="0" t="inlineStr">
        <is>
          <t>126330</t>
        </is>
      </c>
      <c r="E61" s="0" t="inlineStr">
        <is>
          <t>BLANK SOFIA W BC:126330F-3XL</t>
        </is>
      </c>
      <c r="F61" s="0" t="inlineStr">
        <is>
          <t>899126330098</t>
        </is>
      </c>
      <c r="G61" s="0" t="inlineStr">
        <is>
          <t>WOMENS</t>
        </is>
      </c>
      <c r="H61" s="0" t="inlineStr">
        <is>
          <t>3XL</t>
        </is>
      </c>
      <c r="I61" s="0">
        <v>60</v>
      </c>
      <c r="J61" s="0">
        <v>19</v>
      </c>
    </row>
    <row r="62" spans="1:10" customHeight="0">
      <c r="A62" s="0">
        <f>HYPERLINK("https://dl.dropboxusercontent.com/scl/fi/4q62qtsbxlht2t0l8s0tl/a7295-21blackfg277440.jpg?rlkey=g2y34tlxn7fe8x9m3g889kfjz&amp;dl=0","Click to download Image")</f>
      </c>
      <c r="B62" s="0">
        <f>HYPERLINK("https://dl.dropboxusercontent.com/scl/fi/3qro1uevb1m1q7t8ghuo4/verae-size-charts-sia.jpg?rlkey=u8d2nvvv1r3fu9l3o4uaaiz69&amp;dl=0","Click to download SizeChart")</f>
      </c>
      <c r="C62" s="0" t="inlineStr">
        <is>
          <t>Sia Women's Scuba Sweatshirt</t>
        </is>
      </c>
      <c r="D62" s="0" t="inlineStr">
        <is>
          <t>124307</t>
        </is>
      </c>
      <c r="E62" s="0" t="inlineStr">
        <is>
          <t>BLANK SIA W BK:124307AA-XS</t>
        </is>
      </c>
      <c r="F62" s="0" t="inlineStr">
        <is>
          <t>899124307030</t>
        </is>
      </c>
      <c r="G62" s="0" t="inlineStr">
        <is>
          <t>WOMENS</t>
        </is>
      </c>
      <c r="H62" s="0" t="inlineStr">
        <is>
          <t>XS</t>
        </is>
      </c>
      <c r="I62" s="0">
        <v>55.99</v>
      </c>
      <c r="J62" s="0">
        <v>0</v>
      </c>
    </row>
    <row r="63" spans="1:10" customHeight="0">
      <c r="A63" s="0">
        <f>HYPERLINK("https://dl.dropboxusercontent.com/scl/fi/4q62qtsbxlht2t0l8s0tl/a7295-21blackfg277440.jpg?rlkey=g2y34tlxn7fe8x9m3g889kfjz&amp;dl=0","Click to download Image")</f>
      </c>
      <c r="B63" s="0">
        <f>HYPERLINK("https://dl.dropboxusercontent.com/scl/fi/3qro1uevb1m1q7t8ghuo4/verae-size-charts-sia.jpg?rlkey=u8d2nvvv1r3fu9l3o4uaaiz69&amp;dl=0","Click to download SizeChart")</f>
      </c>
      <c r="C63" s="0" t="inlineStr">
        <is>
          <t>Sia Women's Scuba Sweatshirt</t>
        </is>
      </c>
      <c r="D63" s="0" t="inlineStr">
        <is>
          <t>124307</t>
        </is>
      </c>
      <c r="E63" s="0" t="inlineStr">
        <is>
          <t>BLANK SIA W BK:124307A-S</t>
        </is>
      </c>
      <c r="F63" s="0" t="inlineStr">
        <is>
          <t>899124307047</t>
        </is>
      </c>
      <c r="G63" s="0" t="inlineStr">
        <is>
          <t>WOMENS</t>
        </is>
      </c>
      <c r="H63" s="0" t="inlineStr">
        <is>
          <t>S</t>
        </is>
      </c>
      <c r="I63" s="0">
        <v>55.99</v>
      </c>
      <c r="J63" s="0">
        <v>18</v>
      </c>
    </row>
    <row r="64" spans="1:10" customHeight="0">
      <c r="A64" s="0">
        <f>HYPERLINK("https://dl.dropboxusercontent.com/scl/fi/4q62qtsbxlht2t0l8s0tl/a7295-21blackfg277440.jpg?rlkey=g2y34tlxn7fe8x9m3g889kfjz&amp;dl=0","Click to download Image")</f>
      </c>
      <c r="B64" s="0">
        <f>HYPERLINK("https://dl.dropboxusercontent.com/scl/fi/3qro1uevb1m1q7t8ghuo4/verae-size-charts-sia.jpg?rlkey=u8d2nvvv1r3fu9l3o4uaaiz69&amp;dl=0","Click to download SizeChart")</f>
      </c>
      <c r="C64" s="0" t="inlineStr">
        <is>
          <t>Sia Women's Scuba Sweatshirt</t>
        </is>
      </c>
      <c r="D64" s="0" t="inlineStr">
        <is>
          <t>124307</t>
        </is>
      </c>
      <c r="E64" s="0" t="inlineStr">
        <is>
          <t>BLANK SIA W BK:124307B-M</t>
        </is>
      </c>
      <c r="F64" s="0" t="inlineStr">
        <is>
          <t>899124307054</t>
        </is>
      </c>
      <c r="G64" s="0" t="inlineStr">
        <is>
          <t>WOMENS</t>
        </is>
      </c>
      <c r="H64" s="0" t="inlineStr">
        <is>
          <t>M</t>
        </is>
      </c>
      <c r="I64" s="0">
        <v>55.99</v>
      </c>
      <c r="J64" s="0">
        <v>34</v>
      </c>
    </row>
    <row r="65" spans="1:10" customHeight="0">
      <c r="A65" s="0">
        <f>HYPERLINK("https://dl.dropboxusercontent.com/scl/fi/4q62qtsbxlht2t0l8s0tl/a7295-21blackfg277440.jpg?rlkey=g2y34tlxn7fe8x9m3g889kfjz&amp;dl=0","Click to download Image")</f>
      </c>
      <c r="B65" s="0">
        <f>HYPERLINK("https://dl.dropboxusercontent.com/scl/fi/3qro1uevb1m1q7t8ghuo4/verae-size-charts-sia.jpg?rlkey=u8d2nvvv1r3fu9l3o4uaaiz69&amp;dl=0","Click to download SizeChart")</f>
      </c>
      <c r="C65" s="0" t="inlineStr">
        <is>
          <t>Sia Women's Scuba Sweatshirt</t>
        </is>
      </c>
      <c r="D65" s="0" t="inlineStr">
        <is>
          <t>124307</t>
        </is>
      </c>
      <c r="E65" s="0" t="inlineStr">
        <is>
          <t>BLANK SIA W BK:124307C-L</t>
        </is>
      </c>
      <c r="F65" s="0" t="inlineStr">
        <is>
          <t>899124307061</t>
        </is>
      </c>
      <c r="G65" s="0" t="inlineStr">
        <is>
          <t>WOMENS</t>
        </is>
      </c>
      <c r="H65" s="0" t="inlineStr">
        <is>
          <t>L</t>
        </is>
      </c>
      <c r="I65" s="0">
        <v>55.99</v>
      </c>
      <c r="J65" s="0">
        <v>41</v>
      </c>
    </row>
    <row r="66" spans="1:10" customHeight="0">
      <c r="A66" s="0">
        <f>HYPERLINK("https://dl.dropboxusercontent.com/scl/fi/4q62qtsbxlht2t0l8s0tl/a7295-21blackfg277440.jpg?rlkey=g2y34tlxn7fe8x9m3g889kfjz&amp;dl=0","Click to download Image")</f>
      </c>
      <c r="B66" s="0">
        <f>HYPERLINK("https://dl.dropboxusercontent.com/scl/fi/3qro1uevb1m1q7t8ghuo4/verae-size-charts-sia.jpg?rlkey=u8d2nvvv1r3fu9l3o4uaaiz69&amp;dl=0","Click to download SizeChart")</f>
      </c>
      <c r="C66" s="0" t="inlineStr">
        <is>
          <t>Sia Women's Scuba Sweatshirt</t>
        </is>
      </c>
      <c r="D66" s="0" t="inlineStr">
        <is>
          <t>124307</t>
        </is>
      </c>
      <c r="E66" s="0" t="inlineStr">
        <is>
          <t>BLANK SIA W BK:124307D-XL</t>
        </is>
      </c>
      <c r="F66" s="0" t="inlineStr">
        <is>
          <t>899124307078</t>
        </is>
      </c>
      <c r="G66" s="0" t="inlineStr">
        <is>
          <t>WOMENS</t>
        </is>
      </c>
      <c r="H66" s="0" t="inlineStr">
        <is>
          <t>XL</t>
        </is>
      </c>
      <c r="I66" s="0">
        <v>55.99</v>
      </c>
      <c r="J66" s="0">
        <v>43</v>
      </c>
    </row>
    <row r="67" spans="1:10" customHeight="0">
      <c r="A67" s="0">
        <f>HYPERLINK("https://dl.dropboxusercontent.com/scl/fi/4q62qtsbxlht2t0l8s0tl/a7295-21blackfg277440.jpg?rlkey=g2y34tlxn7fe8x9m3g889kfjz&amp;dl=0","Click to download Image")</f>
      </c>
      <c r="B67" s="0">
        <f>HYPERLINK("https://dl.dropboxusercontent.com/scl/fi/3qro1uevb1m1q7t8ghuo4/verae-size-charts-sia.jpg?rlkey=u8d2nvvv1r3fu9l3o4uaaiz69&amp;dl=0","Click to download SizeChart")</f>
      </c>
      <c r="C67" s="0" t="inlineStr">
        <is>
          <t>Sia Women's Scuba Sweatshirt</t>
        </is>
      </c>
      <c r="D67" s="0" t="inlineStr">
        <is>
          <t>124307</t>
        </is>
      </c>
      <c r="E67" s="0" t="inlineStr">
        <is>
          <t>BLANK SIA W BK:124307E-2XL</t>
        </is>
      </c>
      <c r="F67" s="0" t="inlineStr">
        <is>
          <t>899124307085</t>
        </is>
      </c>
      <c r="G67" s="0" t="inlineStr">
        <is>
          <t>WOMENS</t>
        </is>
      </c>
      <c r="H67" s="0" t="inlineStr">
        <is>
          <t>2XL</t>
        </is>
      </c>
      <c r="I67" s="0">
        <v>57.99</v>
      </c>
      <c r="J67" s="0">
        <v>30</v>
      </c>
    </row>
    <row r="68" spans="1:10" customHeight="0">
      <c r="A68" s="0">
        <f>HYPERLINK("https://dl.dropboxusercontent.com/scl/fi/4q62qtsbxlht2t0l8s0tl/a7295-21blackfg277440.jpg?rlkey=g2y34tlxn7fe8x9m3g889kfjz&amp;dl=0","Click to download Image")</f>
      </c>
      <c r="B68" s="0">
        <f>HYPERLINK("https://dl.dropboxusercontent.com/scl/fi/3qro1uevb1m1q7t8ghuo4/verae-size-charts-sia.jpg?rlkey=u8d2nvvv1r3fu9l3o4uaaiz69&amp;dl=0","Click to download SizeChart")</f>
      </c>
      <c r="C68" s="0" t="inlineStr">
        <is>
          <t>Sia Women's Scuba Sweatshirt</t>
        </is>
      </c>
      <c r="D68" s="0" t="inlineStr">
        <is>
          <t>124307</t>
        </is>
      </c>
      <c r="E68" s="0" t="inlineStr">
        <is>
          <t>BLANK SIA W BK:124307F-3XL</t>
        </is>
      </c>
      <c r="F68" s="0" t="inlineStr">
        <is>
          <t>899124307092</t>
        </is>
      </c>
      <c r="G68" s="0" t="inlineStr">
        <is>
          <t>WOMENS</t>
        </is>
      </c>
      <c r="H68" s="0" t="inlineStr">
        <is>
          <t>3XL</t>
        </is>
      </c>
      <c r="I68" s="0">
        <v>57.99</v>
      </c>
      <c r="J68" s="0">
        <v>20</v>
      </c>
    </row>
    <row r="69" spans="1:10" customHeight="0">
      <c r="A69" s="0">
        <f>HYPERLINK("https://dl.dropboxusercontent.com/scl/fi/qk3u9sgmwe9jmxioo5mze/8814-2fg59626.jpg?rlkey=np2djy23ln9cm8rsk84h4qzmc&amp;dl=0","Click to download Image")</f>
      </c>
      <c r="B69" s="0">
        <f>HYPERLINK("https://dl.dropboxusercontent.com/scl/fi/snjbf3ujq7lv5vdajmia0/womens-size-chartsvivienne.jpg?rlkey=rotaprxr5crkrt130t8cpcm6s&amp;dl=0","Click to download SizeChart")</f>
      </c>
      <c r="C69" s="0" t="inlineStr">
        <is>
          <t>Vivienne Women's Leggings</t>
        </is>
      </c>
      <c r="D69" s="0" t="inlineStr">
        <is>
          <t>125653</t>
        </is>
      </c>
      <c r="E69" s="0" t="inlineStr">
        <is>
          <t>BLANK VIVIEN W BK:125653AA-XS</t>
        </is>
      </c>
      <c r="F69" s="0" t="inlineStr">
        <is>
          <t>899125653006</t>
        </is>
      </c>
      <c r="G69" s="0" t="inlineStr">
        <is>
          <t>WOMENS</t>
        </is>
      </c>
      <c r="H69" s="0" t="inlineStr">
        <is>
          <t>XS</t>
        </is>
      </c>
      <c r="I69" s="0">
        <v>68</v>
      </c>
      <c r="J69" s="0">
        <v>15</v>
      </c>
    </row>
    <row r="70" spans="1:10" customHeight="0">
      <c r="A70" s="0">
        <f>HYPERLINK("https://dl.dropboxusercontent.com/scl/fi/qk3u9sgmwe9jmxioo5mze/8814-2fg59626.jpg?rlkey=np2djy23ln9cm8rsk84h4qzmc&amp;dl=0","Click to download Image")</f>
      </c>
      <c r="B70" s="0">
        <f>HYPERLINK("https://dl.dropboxusercontent.com/scl/fi/snjbf3ujq7lv5vdajmia0/womens-size-chartsvivienne.jpg?rlkey=rotaprxr5crkrt130t8cpcm6s&amp;dl=0","Click to download SizeChart")</f>
      </c>
      <c r="C70" s="0" t="inlineStr">
        <is>
          <t>Vivienne Women's Leggings</t>
        </is>
      </c>
      <c r="D70" s="0" t="inlineStr">
        <is>
          <t>125653</t>
        </is>
      </c>
      <c r="E70" s="0" t="inlineStr">
        <is>
          <t>BLANK VIVIEN W BK:125653A-S</t>
        </is>
      </c>
      <c r="F70" s="0" t="inlineStr">
        <is>
          <t>899125653013</t>
        </is>
      </c>
      <c r="G70" s="0" t="inlineStr">
        <is>
          <t>WOMENS</t>
        </is>
      </c>
      <c r="H70" s="0" t="inlineStr">
        <is>
          <t>S</t>
        </is>
      </c>
      <c r="I70" s="0">
        <v>68</v>
      </c>
      <c r="J70" s="0">
        <v>20</v>
      </c>
    </row>
    <row r="71" spans="1:10" customHeight="0">
      <c r="A71" s="0">
        <f>HYPERLINK("https://dl.dropboxusercontent.com/scl/fi/qk3u9sgmwe9jmxioo5mze/8814-2fg59626.jpg?rlkey=np2djy23ln9cm8rsk84h4qzmc&amp;dl=0","Click to download Image")</f>
      </c>
      <c r="B71" s="0">
        <f>HYPERLINK("https://dl.dropboxusercontent.com/scl/fi/snjbf3ujq7lv5vdajmia0/womens-size-chartsvivienne.jpg?rlkey=rotaprxr5crkrt130t8cpcm6s&amp;dl=0","Click to download SizeChart")</f>
      </c>
      <c r="C71" s="0" t="inlineStr">
        <is>
          <t>Vivienne Women's Leggings</t>
        </is>
      </c>
      <c r="D71" s="0" t="inlineStr">
        <is>
          <t>125653</t>
        </is>
      </c>
      <c r="E71" s="0" t="inlineStr">
        <is>
          <t>BLANK VIVIEN W BK:125653B-M</t>
        </is>
      </c>
      <c r="F71" s="0" t="inlineStr">
        <is>
          <t>899125653020</t>
        </is>
      </c>
      <c r="G71" s="0" t="inlineStr">
        <is>
          <t>WOMENS</t>
        </is>
      </c>
      <c r="H71" s="0" t="inlineStr">
        <is>
          <t>M</t>
        </is>
      </c>
      <c r="I71" s="0">
        <v>68</v>
      </c>
      <c r="J71" s="0">
        <v>37</v>
      </c>
    </row>
    <row r="72" spans="1:10" customHeight="0">
      <c r="A72" s="0">
        <f>HYPERLINK("https://dl.dropboxusercontent.com/scl/fi/qk3u9sgmwe9jmxioo5mze/8814-2fg59626.jpg?rlkey=np2djy23ln9cm8rsk84h4qzmc&amp;dl=0","Click to download Image")</f>
      </c>
      <c r="B72" s="0">
        <f>HYPERLINK("https://dl.dropboxusercontent.com/scl/fi/snjbf3ujq7lv5vdajmia0/womens-size-chartsvivienne.jpg?rlkey=rotaprxr5crkrt130t8cpcm6s&amp;dl=0","Click to download SizeChart")</f>
      </c>
      <c r="C72" s="0" t="inlineStr">
        <is>
          <t>Vivienne Women's Leggings</t>
        </is>
      </c>
      <c r="D72" s="0" t="inlineStr">
        <is>
          <t>125653</t>
        </is>
      </c>
      <c r="E72" s="0" t="inlineStr">
        <is>
          <t>BLANK VIVIEN W BK:125653C-L</t>
        </is>
      </c>
      <c r="F72" s="0" t="inlineStr">
        <is>
          <t>899125653037</t>
        </is>
      </c>
      <c r="G72" s="0" t="inlineStr">
        <is>
          <t>WOMENS</t>
        </is>
      </c>
      <c r="H72" s="0" t="inlineStr">
        <is>
          <t>L</t>
        </is>
      </c>
      <c r="I72" s="0">
        <v>68</v>
      </c>
      <c r="J72" s="0">
        <v>41</v>
      </c>
    </row>
    <row r="73" spans="1:10" customHeight="0">
      <c r="A73" s="0">
        <f>HYPERLINK("https://dl.dropboxusercontent.com/scl/fi/qk3u9sgmwe9jmxioo5mze/8814-2fg59626.jpg?rlkey=np2djy23ln9cm8rsk84h4qzmc&amp;dl=0","Click to download Image")</f>
      </c>
      <c r="B73" s="0">
        <f>HYPERLINK("https://dl.dropboxusercontent.com/scl/fi/snjbf3ujq7lv5vdajmia0/womens-size-chartsvivienne.jpg?rlkey=rotaprxr5crkrt130t8cpcm6s&amp;dl=0","Click to download SizeChart")</f>
      </c>
      <c r="C73" s="0" t="inlineStr">
        <is>
          <t>Vivienne Women's Leggings</t>
        </is>
      </c>
      <c r="D73" s="0" t="inlineStr">
        <is>
          <t>125653</t>
        </is>
      </c>
      <c r="E73" s="0" t="inlineStr">
        <is>
          <t>BLANK VIVIEN W BK:125653D-XL</t>
        </is>
      </c>
      <c r="F73" s="0" t="inlineStr">
        <is>
          <t>899125653044</t>
        </is>
      </c>
      <c r="G73" s="0" t="inlineStr">
        <is>
          <t>WOMENS</t>
        </is>
      </c>
      <c r="H73" s="0" t="inlineStr">
        <is>
          <t>XL</t>
        </is>
      </c>
      <c r="I73" s="0">
        <v>68</v>
      </c>
      <c r="J73" s="0">
        <v>47</v>
      </c>
    </row>
    <row r="74" spans="1:10" customHeight="0">
      <c r="A74" s="0">
        <f>HYPERLINK("https://dl.dropboxusercontent.com/scl/fi/qk3u9sgmwe9jmxioo5mze/8814-2fg59626.jpg?rlkey=np2djy23ln9cm8rsk84h4qzmc&amp;dl=0","Click to download Image")</f>
      </c>
      <c r="B74" s="0">
        <f>HYPERLINK("https://dl.dropboxusercontent.com/scl/fi/snjbf3ujq7lv5vdajmia0/womens-size-chartsvivienne.jpg?rlkey=rotaprxr5crkrt130t8cpcm6s&amp;dl=0","Click to download SizeChart")</f>
      </c>
      <c r="C74" s="0" t="inlineStr">
        <is>
          <t>Vivienne Women's Leggings</t>
        </is>
      </c>
      <c r="D74" s="0" t="inlineStr">
        <is>
          <t>125653</t>
        </is>
      </c>
      <c r="E74" s="0" t="inlineStr">
        <is>
          <t>BLANK VIVIEN W BK:125653E-2XL</t>
        </is>
      </c>
      <c r="F74" s="0" t="inlineStr">
        <is>
          <t>899125653051</t>
        </is>
      </c>
      <c r="G74" s="0" t="inlineStr">
        <is>
          <t>WOMENS</t>
        </is>
      </c>
      <c r="H74" s="0" t="inlineStr">
        <is>
          <t>2XL</t>
        </is>
      </c>
      <c r="I74" s="0">
        <v>68</v>
      </c>
      <c r="J74" s="0">
        <v>28</v>
      </c>
    </row>
    <row r="75" spans="1:10" customHeight="0">
      <c r="A75" s="0">
        <f>HYPERLINK("https://dl.dropboxusercontent.com/scl/fi/qk3u9sgmwe9jmxioo5mze/8814-2fg59626.jpg?rlkey=np2djy23ln9cm8rsk84h4qzmc&amp;dl=0","Click to download Image")</f>
      </c>
      <c r="B75" s="0">
        <f>HYPERLINK("https://dl.dropboxusercontent.com/scl/fi/snjbf3ujq7lv5vdajmia0/womens-size-chartsvivienne.jpg?rlkey=rotaprxr5crkrt130t8cpcm6s&amp;dl=0","Click to download SizeChart")</f>
      </c>
      <c r="C75" s="0" t="inlineStr">
        <is>
          <t>Vivienne Women's Leggings</t>
        </is>
      </c>
      <c r="D75" s="0" t="inlineStr">
        <is>
          <t>125653</t>
        </is>
      </c>
      <c r="E75" s="0" t="inlineStr">
        <is>
          <t>BLANK VIVIEN W BK:125653F-3XL</t>
        </is>
      </c>
      <c r="F75" s="0" t="inlineStr">
        <is>
          <t>899125653068</t>
        </is>
      </c>
      <c r="G75" s="0" t="inlineStr">
        <is>
          <t>WOMENS</t>
        </is>
      </c>
      <c r="H75" s="0" t="inlineStr">
        <is>
          <t>3XL</t>
        </is>
      </c>
      <c r="I75" s="0">
        <v>68</v>
      </c>
      <c r="J75" s="0">
        <v>19</v>
      </c>
    </row>
    <row r="76" spans="1:10" customHeight="0">
      <c r="A76" s="0">
        <f>HYPERLINK("https://dl.dropboxusercontent.com/scl/fi/5i7ev86hcq6t6cjwwvp1m/rei.jpg?rlkey=to72rkpclobsag67ctnjyma8n&amp;dl=0","Click to download Image")</f>
      </c>
      <c r="B76" s="0">
        <f>HYPERLINK("https://dl.dropboxusercontent.com/scl/fi/z0oagjy0tuful4iyz3zo8/womens-size-chartsrei.jpg?rlkey=7ctgcdsc6sllxgoo9hxxbhxp1&amp;dl=0","Click to download SizeChart")</f>
      </c>
      <c r="C76" s="0" t="inlineStr">
        <is>
          <t>Rei Women's Ribbed Cardigan</t>
        </is>
      </c>
      <c r="D76" s="0" t="inlineStr">
        <is>
          <t>125688</t>
        </is>
      </c>
      <c r="E76" s="0" t="inlineStr">
        <is>
          <t>BLANK REI W BK:125688S/M</t>
        </is>
      </c>
      <c r="G76" s="0" t="inlineStr">
        <is>
          <t>WOMENS</t>
        </is>
      </c>
      <c r="H76" s="0" t="inlineStr">
        <is>
          <t>S/M</t>
        </is>
      </c>
      <c r="I76" s="0">
        <v>64</v>
      </c>
      <c r="J76" s="0">
        <v>162</v>
      </c>
    </row>
    <row r="77" spans="1:10" customHeight="0">
      <c r="A77" s="0">
        <f>HYPERLINK("https://dl.dropboxusercontent.com/scl/fi/5i7ev86hcq6t6cjwwvp1m/rei.jpg?rlkey=to72rkpclobsag67ctnjyma8n&amp;dl=0","Click to download Image")</f>
      </c>
      <c r="B77" s="0">
        <f>HYPERLINK("https://dl.dropboxusercontent.com/scl/fi/z0oagjy0tuful4iyz3zo8/womens-size-chartsrei.jpg?rlkey=7ctgcdsc6sllxgoo9hxxbhxp1&amp;dl=0","Click to download SizeChart")</f>
      </c>
      <c r="C77" s="0" t="inlineStr">
        <is>
          <t>Rei Women's Ribbed Cardigan</t>
        </is>
      </c>
      <c r="D77" s="0" t="inlineStr">
        <is>
          <t>125688</t>
        </is>
      </c>
      <c r="E77" s="0" t="inlineStr">
        <is>
          <t>BLANK REI W BK:125688L/XL</t>
        </is>
      </c>
      <c r="G77" s="0" t="inlineStr">
        <is>
          <t>WOMENS</t>
        </is>
      </c>
      <c r="H77" s="0" t="inlineStr">
        <is>
          <t>M/L</t>
        </is>
      </c>
      <c r="I77" s="0">
        <v>64</v>
      </c>
      <c r="J77" s="0">
        <v>165</v>
      </c>
    </row>
    <row r="78" spans="1:10" customHeight="0">
      <c r="A78" s="0">
        <f>HYPERLINK("https://dl.dropboxusercontent.com/scl/fi/5i7ev86hcq6t6cjwwvp1m/rei.jpg?rlkey=to72rkpclobsag67ctnjyma8n&amp;dl=0","Click to download Image")</f>
      </c>
      <c r="B78" s="0">
        <f>HYPERLINK("https://dl.dropboxusercontent.com/scl/fi/z0oagjy0tuful4iyz3zo8/womens-size-chartsrei.jpg?rlkey=7ctgcdsc6sllxgoo9hxxbhxp1&amp;dl=0","Click to download SizeChart")</f>
      </c>
      <c r="C78" s="0" t="inlineStr">
        <is>
          <t>Rei Women's Ribbed Cardigan</t>
        </is>
      </c>
      <c r="D78" s="0" t="inlineStr">
        <is>
          <t>125688</t>
        </is>
      </c>
      <c r="E78" s="0" t="inlineStr">
        <is>
          <t>BLANK REI W BK:1256882XL/3XL</t>
        </is>
      </c>
      <c r="G78" s="0" t="inlineStr">
        <is>
          <t>WOMENS</t>
        </is>
      </c>
      <c r="H78" s="0" t="inlineStr">
        <is>
          <t>XL/2XL</t>
        </is>
      </c>
      <c r="I78" s="0">
        <v>64</v>
      </c>
      <c r="J78" s="0">
        <v>100</v>
      </c>
    </row>
    <row r="79" spans="1:10" customHeight="0">
      <c r="A79" s="0">
        <f>HYPERLINK("https://dl.dropboxusercontent.com/scl/fi/sndebh597dw2tfb1naal2/a7501-2blackfg43602.jpg?rlkey=2m3x3wg7j20d8zusz2n95f1xn&amp;dl=0","Click to download Image")</f>
      </c>
      <c r="B79" s="0">
        <f>HYPERLINK("https://dl.dropboxusercontent.com/scl/fi/n3eecbdj03l8vnf9cd2o0/verae-size-charts-cardi.jpg?rlkey=pd1of1ut74k60ylzjnpo07hy9&amp;dl=0","Click to download SizeChart")</f>
      </c>
      <c r="C79" s="0" t="inlineStr">
        <is>
          <t>Cardi Women's Cut Out Hoodie</t>
        </is>
      </c>
      <c r="D79" s="0" t="inlineStr">
        <is>
          <t>124918</t>
        </is>
      </c>
      <c r="E79" s="0" t="inlineStr">
        <is>
          <t>BLANK CARDI W BK:124918AA-XS</t>
        </is>
      </c>
      <c r="F79" s="0" t="inlineStr">
        <is>
          <t>899124918038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20</v>
      </c>
    </row>
    <row r="80" spans="1:10" customHeight="0">
      <c r="A80" s="0">
        <f>HYPERLINK("https://dl.dropboxusercontent.com/scl/fi/sndebh597dw2tfb1naal2/a7501-2blackfg43602.jpg?rlkey=2m3x3wg7j20d8zusz2n95f1xn&amp;dl=0","Click to download Image")</f>
      </c>
      <c r="B80" s="0">
        <f>HYPERLINK("https://dl.dropboxusercontent.com/scl/fi/n3eecbdj03l8vnf9cd2o0/verae-size-charts-cardi.jpg?rlkey=pd1of1ut74k60ylzjnpo07hy9&amp;dl=0","Click to download SizeChart")</f>
      </c>
      <c r="C80" s="0" t="inlineStr">
        <is>
          <t>Cardi Women's Cut Out Hoodie</t>
        </is>
      </c>
      <c r="D80" s="0" t="inlineStr">
        <is>
          <t>124918</t>
        </is>
      </c>
      <c r="E80" s="0" t="inlineStr">
        <is>
          <t>BLANK CARDI W BK:124918A-S</t>
        </is>
      </c>
      <c r="F80" s="0" t="inlineStr">
        <is>
          <t>899124918045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26</v>
      </c>
    </row>
    <row r="81" spans="1:10" customHeight="0">
      <c r="A81" s="0">
        <f>HYPERLINK("https://dl.dropboxusercontent.com/scl/fi/sndebh597dw2tfb1naal2/a7501-2blackfg43602.jpg?rlkey=2m3x3wg7j20d8zusz2n95f1xn&amp;dl=0","Click to download Image")</f>
      </c>
      <c r="B81" s="0">
        <f>HYPERLINK("https://dl.dropboxusercontent.com/scl/fi/n3eecbdj03l8vnf9cd2o0/verae-size-charts-cardi.jpg?rlkey=pd1of1ut74k60ylzjnpo07hy9&amp;dl=0","Click to download SizeChart")</f>
      </c>
      <c r="C81" s="0" t="inlineStr">
        <is>
          <t>Cardi Women's Cut Out Hoodie</t>
        </is>
      </c>
      <c r="D81" s="0" t="inlineStr">
        <is>
          <t>124918</t>
        </is>
      </c>
      <c r="E81" s="0" t="inlineStr">
        <is>
          <t>BLANK CARDI W BK:124918B-M</t>
        </is>
      </c>
      <c r="F81" s="0" t="inlineStr">
        <is>
          <t>899124918052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40</v>
      </c>
    </row>
    <row r="82" spans="1:10" customHeight="0">
      <c r="A82" s="0">
        <f>HYPERLINK("https://dl.dropboxusercontent.com/scl/fi/sndebh597dw2tfb1naal2/a7501-2blackfg43602.jpg?rlkey=2m3x3wg7j20d8zusz2n95f1xn&amp;dl=0","Click to download Image")</f>
      </c>
      <c r="B82" s="0">
        <f>HYPERLINK("https://dl.dropboxusercontent.com/scl/fi/n3eecbdj03l8vnf9cd2o0/verae-size-charts-cardi.jpg?rlkey=pd1of1ut74k60ylzjnpo07hy9&amp;dl=0","Click to download SizeChart")</f>
      </c>
      <c r="C82" s="0" t="inlineStr">
        <is>
          <t>Cardi Women's Cut Out Hoodie</t>
        </is>
      </c>
      <c r="D82" s="0" t="inlineStr">
        <is>
          <t>124918</t>
        </is>
      </c>
      <c r="E82" s="0" t="inlineStr">
        <is>
          <t>BLANK CARDI W BK:124918C-L</t>
        </is>
      </c>
      <c r="F82" s="0" t="inlineStr">
        <is>
          <t>899124918069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47</v>
      </c>
    </row>
    <row r="83" spans="1:10" customHeight="0">
      <c r="A83" s="0">
        <f>HYPERLINK("https://dl.dropboxusercontent.com/scl/fi/sndebh597dw2tfb1naal2/a7501-2blackfg43602.jpg?rlkey=2m3x3wg7j20d8zusz2n95f1xn&amp;dl=0","Click to download Image")</f>
      </c>
      <c r="B83" s="0">
        <f>HYPERLINK("https://dl.dropboxusercontent.com/scl/fi/n3eecbdj03l8vnf9cd2o0/verae-size-charts-cardi.jpg?rlkey=pd1of1ut74k60ylzjnpo07hy9&amp;dl=0","Click to download SizeChart")</f>
      </c>
      <c r="C83" s="0" t="inlineStr">
        <is>
          <t>Cardi Women's Cut Out Hoodie</t>
        </is>
      </c>
      <c r="D83" s="0" t="inlineStr">
        <is>
          <t>124918</t>
        </is>
      </c>
      <c r="E83" s="0" t="inlineStr">
        <is>
          <t>BLANK CARDI W BK:124918D-XL</t>
        </is>
      </c>
      <c r="F83" s="0" t="inlineStr">
        <is>
          <t>899124918076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HYPERLINK("https://dl.dropboxusercontent.com/scl/fi/sndebh597dw2tfb1naal2/a7501-2blackfg43602.jpg?rlkey=2m3x3wg7j20d8zusz2n95f1xn&amp;dl=0","Click to download Image")</f>
      </c>
      <c r="B84" s="0">
        <f>HYPERLINK("https://dl.dropboxusercontent.com/scl/fi/n3eecbdj03l8vnf9cd2o0/verae-size-charts-cardi.jpg?rlkey=pd1of1ut74k60ylzjnpo07hy9&amp;dl=0","Click to download SizeChart")</f>
      </c>
      <c r="C84" s="0" t="inlineStr">
        <is>
          <t>Cardi Women's Cut Out Hoodie</t>
        </is>
      </c>
      <c r="D84" s="0" t="inlineStr">
        <is>
          <t>124918</t>
        </is>
      </c>
      <c r="E84" s="0" t="inlineStr">
        <is>
          <t>BLANK CARDI W BK:124918E-2XL</t>
        </is>
      </c>
      <c r="F84" s="0" t="inlineStr">
        <is>
          <t>899124918083</t>
        </is>
      </c>
      <c r="G84" s="0" t="inlineStr">
        <is>
          <t>WOMENS</t>
        </is>
      </c>
      <c r="H84" s="0" t="inlineStr">
        <is>
          <t>2XL</t>
        </is>
      </c>
      <c r="I84" s="0">
        <v>56</v>
      </c>
      <c r="J84" s="0">
        <v>27</v>
      </c>
    </row>
    <row r="85" spans="1:10" customHeight="0">
      <c r="A85" s="0">
        <f>HYPERLINK("https://dl.dropboxusercontent.com/scl/fi/sndebh597dw2tfb1naal2/a7501-2blackfg43602.jpg?rlkey=2m3x3wg7j20d8zusz2n95f1xn&amp;dl=0","Click to download Image")</f>
      </c>
      <c r="B85" s="0">
        <f>HYPERLINK("https://dl.dropboxusercontent.com/scl/fi/n3eecbdj03l8vnf9cd2o0/verae-size-charts-cardi.jpg?rlkey=pd1of1ut74k60ylzjnpo07hy9&amp;dl=0","Click to download SizeChart")</f>
      </c>
      <c r="C85" s="0" t="inlineStr">
        <is>
          <t>Cardi Women's Cut Out Hoodie</t>
        </is>
      </c>
      <c r="D85" s="0" t="inlineStr">
        <is>
          <t>124918</t>
        </is>
      </c>
      <c r="E85" s="0" t="inlineStr">
        <is>
          <t>BLANK CARDI W BK:124918F-3XL</t>
        </is>
      </c>
      <c r="F85" s="0" t="inlineStr">
        <is>
          <t>899124918090</t>
        </is>
      </c>
      <c r="G85" s="0" t="inlineStr">
        <is>
          <t>WOMENS</t>
        </is>
      </c>
      <c r="H85" s="0" t="inlineStr">
        <is>
          <t>3XL</t>
        </is>
      </c>
      <c r="I85" s="0">
        <v>56</v>
      </c>
      <c r="J85" s="0">
        <v>17</v>
      </c>
    </row>
    <row r="86" spans="1:10" customHeight="0">
      <c r="A86" s="0">
        <f>HYPERLINK("https://dl.dropboxusercontent.com/scl/fi/145an047pgmd6haii6zp0/a7229-31blackfg70340.jpg?rlkey=7po12eloq1pb4ywfnp60n4v9t&amp;dl=0","Click to download Image")</f>
      </c>
      <c r="B86" s="0">
        <f>HYPERLINK("https://dl.dropboxusercontent.com/scl/fi/5pt3yntu1y19dfa6dux31/verae-size-charts-reva.jpg?rlkey=ekl7kofvlfu02umr1hnnmt26l&amp;dl=0","Click to download SizeChart")</f>
      </c>
      <c r="C86" s="0" t="inlineStr">
        <is>
          <t>Reva Women's Drop Shoulder Sweatshirt</t>
        </is>
      </c>
      <c r="D86" s="0" t="inlineStr">
        <is>
          <t>126296</t>
        </is>
      </c>
      <c r="E86" s="0" t="inlineStr">
        <is>
          <t>BLANK REVA W BK:126296AA-XS</t>
        </is>
      </c>
      <c r="F86" s="0" t="inlineStr">
        <is>
          <t>899126296035</t>
        </is>
      </c>
      <c r="G86" s="0" t="inlineStr">
        <is>
          <t>WOMENS</t>
        </is>
      </c>
      <c r="H86" s="0" t="inlineStr">
        <is>
          <t>XS</t>
        </is>
      </c>
      <c r="I86" s="0">
        <v>58</v>
      </c>
      <c r="J86" s="0">
        <v>15</v>
      </c>
    </row>
    <row r="87" spans="1:10" customHeight="0">
      <c r="A87" s="0">
        <f>HYPERLINK("https://dl.dropboxusercontent.com/scl/fi/145an047pgmd6haii6zp0/a7229-31blackfg70340.jpg?rlkey=7po12eloq1pb4ywfnp60n4v9t&amp;dl=0","Click to download Image")</f>
      </c>
      <c r="B87" s="0">
        <f>HYPERLINK("https://dl.dropboxusercontent.com/scl/fi/5pt3yntu1y19dfa6dux31/verae-size-charts-reva.jpg?rlkey=ekl7kofvlfu02umr1hnnmt26l&amp;dl=0","Click to download SizeChart")</f>
      </c>
      <c r="C87" s="0" t="inlineStr">
        <is>
          <t>Reva Women's Drop Shoulder Sweatshirt</t>
        </is>
      </c>
      <c r="D87" s="0" t="inlineStr">
        <is>
          <t>126296</t>
        </is>
      </c>
      <c r="E87" s="0" t="inlineStr">
        <is>
          <t>BLANK REVA W BK:126296A-S</t>
        </is>
      </c>
      <c r="F87" s="0" t="inlineStr">
        <is>
          <t>899126296042</t>
        </is>
      </c>
      <c r="G87" s="0" t="inlineStr">
        <is>
          <t>WOMENS</t>
        </is>
      </c>
      <c r="H87" s="0" t="inlineStr">
        <is>
          <t>S</t>
        </is>
      </c>
      <c r="I87" s="0">
        <v>58</v>
      </c>
      <c r="J87" s="0">
        <v>13</v>
      </c>
    </row>
    <row r="88" spans="1:10" customHeight="0">
      <c r="A88" s="0">
        <f>HYPERLINK("https://dl.dropboxusercontent.com/scl/fi/145an047pgmd6haii6zp0/a7229-31blackfg70340.jpg?rlkey=7po12eloq1pb4ywfnp60n4v9t&amp;dl=0","Click to download Image")</f>
      </c>
      <c r="B88" s="0">
        <f>HYPERLINK("https://dl.dropboxusercontent.com/scl/fi/5pt3yntu1y19dfa6dux31/verae-size-charts-reva.jpg?rlkey=ekl7kofvlfu02umr1hnnmt26l&amp;dl=0","Click to download SizeChart")</f>
      </c>
      <c r="C88" s="0" t="inlineStr">
        <is>
          <t>Reva Women's Drop Shoulder Sweatshirt</t>
        </is>
      </c>
      <c r="D88" s="0" t="inlineStr">
        <is>
          <t>126296</t>
        </is>
      </c>
      <c r="E88" s="0" t="inlineStr">
        <is>
          <t>BLANK REVA W BK:126296B-M</t>
        </is>
      </c>
      <c r="F88" s="0" t="inlineStr">
        <is>
          <t>899126296059</t>
        </is>
      </c>
      <c r="G88" s="0" t="inlineStr">
        <is>
          <t>WOMENS</t>
        </is>
      </c>
      <c r="H88" s="0" t="inlineStr">
        <is>
          <t>M</t>
        </is>
      </c>
      <c r="I88" s="0">
        <v>58</v>
      </c>
      <c r="J88" s="0">
        <v>34</v>
      </c>
    </row>
    <row r="89" spans="1:10" customHeight="0">
      <c r="A89" s="0">
        <f>HYPERLINK("https://dl.dropboxusercontent.com/scl/fi/145an047pgmd6haii6zp0/a7229-31blackfg70340.jpg?rlkey=7po12eloq1pb4ywfnp60n4v9t&amp;dl=0","Click to download Image")</f>
      </c>
      <c r="B89" s="0">
        <f>HYPERLINK("https://dl.dropboxusercontent.com/scl/fi/5pt3yntu1y19dfa6dux31/verae-size-charts-reva.jpg?rlkey=ekl7kofvlfu02umr1hnnmt26l&amp;dl=0","Click to download SizeChart")</f>
      </c>
      <c r="C89" s="0" t="inlineStr">
        <is>
          <t>Reva Women's Drop Shoulder Sweatshirt</t>
        </is>
      </c>
      <c r="D89" s="0" t="inlineStr">
        <is>
          <t>126296</t>
        </is>
      </c>
      <c r="E89" s="0" t="inlineStr">
        <is>
          <t>BLANK REVA W BK:126296C-L</t>
        </is>
      </c>
      <c r="F89" s="0" t="inlineStr">
        <is>
          <t>899126296066</t>
        </is>
      </c>
      <c r="G89" s="0" t="inlineStr">
        <is>
          <t>WOMENS</t>
        </is>
      </c>
      <c r="H89" s="0" t="inlineStr">
        <is>
          <t>L</t>
        </is>
      </c>
      <c r="I89" s="0">
        <v>58</v>
      </c>
      <c r="J89" s="0">
        <v>37</v>
      </c>
    </row>
    <row r="90" spans="1:10" customHeight="0">
      <c r="A90" s="0">
        <f>HYPERLINK("https://dl.dropboxusercontent.com/scl/fi/145an047pgmd6haii6zp0/a7229-31blackfg70340.jpg?rlkey=7po12eloq1pb4ywfnp60n4v9t&amp;dl=0","Click to download Image")</f>
      </c>
      <c r="B90" s="0">
        <f>HYPERLINK("https://dl.dropboxusercontent.com/scl/fi/5pt3yntu1y19dfa6dux31/verae-size-charts-reva.jpg?rlkey=ekl7kofvlfu02umr1hnnmt26l&amp;dl=0","Click to download SizeChart")</f>
      </c>
      <c r="C90" s="0" t="inlineStr">
        <is>
          <t>Reva Women's Drop Shoulder Sweatshirt</t>
        </is>
      </c>
      <c r="D90" s="0" t="inlineStr">
        <is>
          <t>126296</t>
        </is>
      </c>
      <c r="E90" s="0" t="inlineStr">
        <is>
          <t>BLANK REVA W BK:126296D-XL</t>
        </is>
      </c>
      <c r="F90" s="0" t="inlineStr">
        <is>
          <t>899126296073</t>
        </is>
      </c>
      <c r="G90" s="0" t="inlineStr">
        <is>
          <t>WOMENS</t>
        </is>
      </c>
      <c r="H90" s="0" t="inlineStr">
        <is>
          <t>XL</t>
        </is>
      </c>
      <c r="I90" s="0">
        <v>58</v>
      </c>
      <c r="J90" s="0">
        <v>38</v>
      </c>
    </row>
    <row r="91" spans="1:10" customHeight="0">
      <c r="A91" s="0">
        <f>HYPERLINK("https://dl.dropboxusercontent.com/scl/fi/145an047pgmd6haii6zp0/a7229-31blackfg70340.jpg?rlkey=7po12eloq1pb4ywfnp60n4v9t&amp;dl=0","Click to download Image")</f>
      </c>
      <c r="B91" s="0">
        <f>HYPERLINK("https://dl.dropboxusercontent.com/scl/fi/5pt3yntu1y19dfa6dux31/verae-size-charts-reva.jpg?rlkey=ekl7kofvlfu02umr1hnnmt26l&amp;dl=0","Click to download SizeChart")</f>
      </c>
      <c r="C91" s="0" t="inlineStr">
        <is>
          <t>Reva Women's Drop Shoulder Sweatshirt</t>
        </is>
      </c>
      <c r="D91" s="0" t="inlineStr">
        <is>
          <t>126296</t>
        </is>
      </c>
      <c r="E91" s="0" t="inlineStr">
        <is>
          <t>BLANK REVA W BK:126296E-2XL</t>
        </is>
      </c>
      <c r="F91" s="0" t="inlineStr">
        <is>
          <t>899126296080</t>
        </is>
      </c>
      <c r="G91" s="0" t="inlineStr">
        <is>
          <t>WOMENS</t>
        </is>
      </c>
      <c r="H91" s="0" t="inlineStr">
        <is>
          <t>2XL</t>
        </is>
      </c>
      <c r="I91" s="0">
        <v>60</v>
      </c>
      <c r="J91" s="0">
        <v>22</v>
      </c>
    </row>
    <row r="92" spans="1:10" customHeight="0">
      <c r="A92" s="0">
        <f>HYPERLINK("https://dl.dropboxusercontent.com/scl/fi/145an047pgmd6haii6zp0/a7229-31blackfg70340.jpg?rlkey=7po12eloq1pb4ywfnp60n4v9t&amp;dl=0","Click to download Image")</f>
      </c>
      <c r="B92" s="0">
        <f>HYPERLINK("https://dl.dropboxusercontent.com/scl/fi/5pt3yntu1y19dfa6dux31/verae-size-charts-reva.jpg?rlkey=ekl7kofvlfu02umr1hnnmt26l&amp;dl=0","Click to download SizeChart")</f>
      </c>
      <c r="C92" s="0" t="inlineStr">
        <is>
          <t>Reva Women's Drop Shoulder Sweatshirt</t>
        </is>
      </c>
      <c r="D92" s="0" t="inlineStr">
        <is>
          <t>126296</t>
        </is>
      </c>
      <c r="E92" s="0" t="inlineStr">
        <is>
          <t>BLANK REVA W BK:126296F-3XL</t>
        </is>
      </c>
      <c r="F92" s="0" t="inlineStr">
        <is>
          <t>899126296097</t>
        </is>
      </c>
      <c r="G92" s="0" t="inlineStr">
        <is>
          <t>WOMENS</t>
        </is>
      </c>
      <c r="H92" s="0" t="inlineStr">
        <is>
          <t>3XL</t>
        </is>
      </c>
      <c r="I92" s="0">
        <v>60</v>
      </c>
      <c r="J92" s="0">
        <v>18</v>
      </c>
    </row>
    <row r="93" spans="1:10" customHeight="0">
      <c r="A93" s="0">
        <f>HYPERLINK("https://dl.dropboxusercontent.com/scl/fi/tdgc7rdts0vykd586kxt4/9492fg68466.jpg?rlkey=jgxltau2705slnbfawt7nyr0y&amp;dl=0","Click to download Image")</f>
      </c>
      <c r="B93" s="0">
        <f>HYPERLINK("https://dl.dropboxusercontent.com/scl/fi/rrt964wed0q4xq0a19vou/verae-size-charts-francesca.jpg?rlkey=r91yfs3hvr3vh9u22eynbvd9k&amp;dl=0","Click to download SizeChart")</f>
      </c>
      <c r="C93" s="0" t="inlineStr">
        <is>
          <t>Francesca Women's French Terry Joggers</t>
        </is>
      </c>
      <c r="D93" s="0" t="inlineStr">
        <is>
          <t>125326</t>
        </is>
      </c>
      <c r="E93" s="0" t="inlineStr">
        <is>
          <t>BLANK FRANCE W LG:125326AA-XS</t>
        </is>
      </c>
      <c r="F93" s="0" t="inlineStr">
        <is>
          <t>899125326009</t>
        </is>
      </c>
      <c r="G93" s="0" t="inlineStr">
        <is>
          <t>WOMENS</t>
        </is>
      </c>
      <c r="H93" s="0" t="inlineStr">
        <is>
          <t>XS</t>
        </is>
      </c>
      <c r="I93" s="0">
        <v>68</v>
      </c>
      <c r="J93" s="0">
        <v>17</v>
      </c>
    </row>
    <row r="94" spans="1:10" customHeight="0">
      <c r="A94" s="0">
        <f>HYPERLINK("https://dl.dropboxusercontent.com/scl/fi/tdgc7rdts0vykd586kxt4/9492fg68466.jpg?rlkey=jgxltau2705slnbfawt7nyr0y&amp;dl=0","Click to download Image")</f>
      </c>
      <c r="B94" s="0">
        <f>HYPERLINK("https://dl.dropboxusercontent.com/scl/fi/rrt964wed0q4xq0a19vou/verae-size-charts-francesca.jpg?rlkey=r91yfs3hvr3vh9u22eynbvd9k&amp;dl=0","Click to download SizeChart")</f>
      </c>
      <c r="C94" s="0" t="inlineStr">
        <is>
          <t>Francesca Women's French Terry Joggers</t>
        </is>
      </c>
      <c r="D94" s="0" t="inlineStr">
        <is>
          <t>125326</t>
        </is>
      </c>
      <c r="E94" s="0" t="inlineStr">
        <is>
          <t>BLANK FRANCE W LG:125326A-S</t>
        </is>
      </c>
      <c r="F94" s="0" t="inlineStr">
        <is>
          <t>899125326016</t>
        </is>
      </c>
      <c r="G94" s="0" t="inlineStr">
        <is>
          <t>WOMENS</t>
        </is>
      </c>
      <c r="H94" s="0" t="inlineStr">
        <is>
          <t>S</t>
        </is>
      </c>
      <c r="I94" s="0">
        <v>68</v>
      </c>
      <c r="J94" s="0">
        <v>21</v>
      </c>
    </row>
    <row r="95" spans="1:10" customHeight="0">
      <c r="A95" s="0">
        <f>HYPERLINK("https://dl.dropboxusercontent.com/scl/fi/tdgc7rdts0vykd586kxt4/9492fg68466.jpg?rlkey=jgxltau2705slnbfawt7nyr0y&amp;dl=0","Click to download Image")</f>
      </c>
      <c r="B95" s="0">
        <f>HYPERLINK("https://dl.dropboxusercontent.com/scl/fi/rrt964wed0q4xq0a19vou/verae-size-charts-francesca.jpg?rlkey=r91yfs3hvr3vh9u22eynbvd9k&amp;dl=0","Click to download SizeChart")</f>
      </c>
      <c r="C95" s="0" t="inlineStr">
        <is>
          <t>Francesca Women's French Terry Joggers</t>
        </is>
      </c>
      <c r="D95" s="0" t="inlineStr">
        <is>
          <t>125326</t>
        </is>
      </c>
      <c r="E95" s="0" t="inlineStr">
        <is>
          <t>BLANK FRANCE W LG:125326B-M</t>
        </is>
      </c>
      <c r="F95" s="0" t="inlineStr">
        <is>
          <t>899125326023</t>
        </is>
      </c>
      <c r="G95" s="0" t="inlineStr">
        <is>
          <t>WOMENS</t>
        </is>
      </c>
      <c r="H95" s="0" t="inlineStr">
        <is>
          <t>M</t>
        </is>
      </c>
      <c r="I95" s="0">
        <v>68</v>
      </c>
      <c r="J95" s="0">
        <v>36</v>
      </c>
    </row>
    <row r="96" spans="1:10" customHeight="0">
      <c r="A96" s="0">
        <f>HYPERLINK("https://dl.dropboxusercontent.com/scl/fi/tdgc7rdts0vykd586kxt4/9492fg68466.jpg?rlkey=jgxltau2705slnbfawt7nyr0y&amp;dl=0","Click to download Image")</f>
      </c>
      <c r="B96" s="0">
        <f>HYPERLINK("https://dl.dropboxusercontent.com/scl/fi/rrt964wed0q4xq0a19vou/verae-size-charts-francesca.jpg?rlkey=r91yfs3hvr3vh9u22eynbvd9k&amp;dl=0","Click to download SizeChart")</f>
      </c>
      <c r="C96" s="0" t="inlineStr">
        <is>
          <t>Francesca Women's French Terry Joggers</t>
        </is>
      </c>
      <c r="D96" s="0" t="inlineStr">
        <is>
          <t>125326</t>
        </is>
      </c>
      <c r="E96" s="0" t="inlineStr">
        <is>
          <t>BLANK FRANCE W LG:125326C-L</t>
        </is>
      </c>
      <c r="F96" s="0" t="inlineStr">
        <is>
          <t>899125326030</t>
        </is>
      </c>
      <c r="G96" s="0" t="inlineStr">
        <is>
          <t>WOMENS</t>
        </is>
      </c>
      <c r="H96" s="0" t="inlineStr">
        <is>
          <t>L</t>
        </is>
      </c>
      <c r="I96" s="0">
        <v>68</v>
      </c>
      <c r="J96" s="0">
        <v>40</v>
      </c>
    </row>
    <row r="97" spans="1:10" customHeight="0">
      <c r="A97" s="0">
        <f>HYPERLINK("https://dl.dropboxusercontent.com/scl/fi/tdgc7rdts0vykd586kxt4/9492fg68466.jpg?rlkey=jgxltau2705slnbfawt7nyr0y&amp;dl=0","Click to download Image")</f>
      </c>
      <c r="B97" s="0">
        <f>HYPERLINK("https://dl.dropboxusercontent.com/scl/fi/rrt964wed0q4xq0a19vou/verae-size-charts-francesca.jpg?rlkey=r91yfs3hvr3vh9u22eynbvd9k&amp;dl=0","Click to download SizeChart")</f>
      </c>
      <c r="C97" s="0" t="inlineStr">
        <is>
          <t>Francesca Women's French Terry Joggers</t>
        </is>
      </c>
      <c r="D97" s="0" t="inlineStr">
        <is>
          <t>125326</t>
        </is>
      </c>
      <c r="E97" s="0" t="inlineStr">
        <is>
          <t>BLANK FRANCE W LG:125326D-XL</t>
        </is>
      </c>
      <c r="F97" s="0" t="inlineStr">
        <is>
          <t>899125326047</t>
        </is>
      </c>
      <c r="G97" s="0" t="inlineStr">
        <is>
          <t>WOMENS</t>
        </is>
      </c>
      <c r="H97" s="0" t="inlineStr">
        <is>
          <t>XL</t>
        </is>
      </c>
      <c r="I97" s="0">
        <v>68</v>
      </c>
      <c r="J97" s="0">
        <v>42</v>
      </c>
    </row>
    <row r="98" spans="1:10" customHeight="0">
      <c r="A98" s="0">
        <f>HYPERLINK("https://dl.dropboxusercontent.com/scl/fi/tdgc7rdts0vykd586kxt4/9492fg68466.jpg?rlkey=jgxltau2705slnbfawt7nyr0y&amp;dl=0","Click to download Image")</f>
      </c>
      <c r="B98" s="0">
        <f>HYPERLINK("https://dl.dropboxusercontent.com/scl/fi/rrt964wed0q4xq0a19vou/verae-size-charts-francesca.jpg?rlkey=r91yfs3hvr3vh9u22eynbvd9k&amp;dl=0","Click to download SizeChart")</f>
      </c>
      <c r="C98" s="0" t="inlineStr">
        <is>
          <t>Francesca Women's French Terry Joggers</t>
        </is>
      </c>
      <c r="D98" s="0" t="inlineStr">
        <is>
          <t>125326</t>
        </is>
      </c>
      <c r="E98" s="0" t="inlineStr">
        <is>
          <t>BLANK FRANCE W LG:125326E-2XL</t>
        </is>
      </c>
      <c r="F98" s="0" t="inlineStr">
        <is>
          <t>899125326054</t>
        </is>
      </c>
      <c r="G98" s="0" t="inlineStr">
        <is>
          <t>WOMENS</t>
        </is>
      </c>
      <c r="H98" s="0" t="inlineStr">
        <is>
          <t>2XL</t>
        </is>
      </c>
      <c r="I98" s="0">
        <v>70</v>
      </c>
      <c r="J98" s="0">
        <v>26</v>
      </c>
    </row>
    <row r="99" spans="1:10" customHeight="0">
      <c r="A99" s="0">
        <f>HYPERLINK("https://dl.dropboxusercontent.com/scl/fi/tdgc7rdts0vykd586kxt4/9492fg68466.jpg?rlkey=jgxltau2705slnbfawt7nyr0y&amp;dl=0","Click to download Image")</f>
      </c>
      <c r="B99" s="0">
        <f>HYPERLINK("https://dl.dropboxusercontent.com/scl/fi/rrt964wed0q4xq0a19vou/verae-size-charts-francesca.jpg?rlkey=r91yfs3hvr3vh9u22eynbvd9k&amp;dl=0","Click to download SizeChart")</f>
      </c>
      <c r="C99" s="0" t="inlineStr">
        <is>
          <t>Francesca Women's French Terry Joggers</t>
        </is>
      </c>
      <c r="D99" s="0" t="inlineStr">
        <is>
          <t>125326</t>
        </is>
      </c>
      <c r="E99" s="0" t="inlineStr">
        <is>
          <t>BLANK FRANCE W LG:125326F-3XL</t>
        </is>
      </c>
      <c r="F99" s="0" t="inlineStr">
        <is>
          <t>899125326061</t>
        </is>
      </c>
      <c r="G99" s="0" t="inlineStr">
        <is>
          <t>WOMENS</t>
        </is>
      </c>
      <c r="H99" s="0" t="inlineStr">
        <is>
          <t>3XL</t>
        </is>
      </c>
      <c r="I99" s="0">
        <v>70</v>
      </c>
      <c r="J99" s="0">
        <v>20</v>
      </c>
    </row>
    <row r="100" spans="1:10" customHeight="0">
      <c r="A100" s="0">
        <f>HYPERLINK("https://dl.dropboxusercontent.com/scl/fi/j0725r3bfubyutufz3yxj/a7530-2greenfg38024.jpg?rlkey=jydg75srgx8b1ycvcm3q0kleq&amp;dl=0","Click to download Image")</f>
      </c>
      <c r="B100" s="0">
        <f>HYPERLINK("https://dl.dropboxusercontent.com/scl/fi/swvqx1lj0l7f2e7yj3shd/verae-size-charts-element.jpg?rlkey=ekai0qkka0be7xczpkbz5wwrt&amp;dl=0","Click to download SizeChart")</f>
      </c>
      <c r="C100" s="0" t="inlineStr">
        <is>
          <t>Element Women's Scuba Joggers</t>
        </is>
      </c>
      <c r="D100" s="0" t="inlineStr">
        <is>
          <t>124837</t>
        </is>
      </c>
      <c r="E100" s="0" t="inlineStr">
        <is>
          <t>BLANK ELEMEN W GN:124837AA-XS</t>
        </is>
      </c>
      <c r="F100" s="0" t="inlineStr">
        <is>
          <t>899124837001</t>
        </is>
      </c>
      <c r="G100" s="0" t="inlineStr">
        <is>
          <t>WOMENS</t>
        </is>
      </c>
      <c r="H100" s="0" t="inlineStr">
        <is>
          <t>XS</t>
        </is>
      </c>
      <c r="I100" s="0">
        <v>62</v>
      </c>
      <c r="J100" s="0">
        <v>23</v>
      </c>
    </row>
    <row r="101" spans="1:10" customHeight="0">
      <c r="A101" s="0">
        <f>HYPERLINK("https://dl.dropboxusercontent.com/scl/fi/j0725r3bfubyutufz3yxj/a7530-2greenfg38024.jpg?rlkey=jydg75srgx8b1ycvcm3q0kleq&amp;dl=0","Click to download Image")</f>
      </c>
      <c r="B101" s="0">
        <f>HYPERLINK("https://dl.dropboxusercontent.com/scl/fi/swvqx1lj0l7f2e7yj3shd/verae-size-charts-element.jpg?rlkey=ekai0qkka0be7xczpkbz5wwrt&amp;dl=0","Click to download SizeChart")</f>
      </c>
      <c r="C101" s="0" t="inlineStr">
        <is>
          <t>Element Women's Scuba Joggers</t>
        </is>
      </c>
      <c r="D101" s="0" t="inlineStr">
        <is>
          <t>124837</t>
        </is>
      </c>
      <c r="E101" s="0" t="inlineStr">
        <is>
          <t>BLANK ELEMEN W GN:124837A-S</t>
        </is>
      </c>
      <c r="F101" s="0" t="inlineStr">
        <is>
          <t>899124837018</t>
        </is>
      </c>
      <c r="G101" s="0" t="inlineStr">
        <is>
          <t>WOMENS</t>
        </is>
      </c>
      <c r="H101" s="0" t="inlineStr">
        <is>
          <t>S</t>
        </is>
      </c>
      <c r="I101" s="0">
        <v>62</v>
      </c>
      <c r="J101" s="0">
        <v>38</v>
      </c>
    </row>
    <row r="102" spans="1:10" customHeight="0">
      <c r="A102" s="0">
        <f>HYPERLINK("https://dl.dropboxusercontent.com/scl/fi/j0725r3bfubyutufz3yxj/a7530-2greenfg38024.jpg?rlkey=jydg75srgx8b1ycvcm3q0kleq&amp;dl=0","Click to download Image")</f>
      </c>
      <c r="B102" s="0">
        <f>HYPERLINK("https://dl.dropboxusercontent.com/scl/fi/swvqx1lj0l7f2e7yj3shd/verae-size-charts-element.jpg?rlkey=ekai0qkka0be7xczpkbz5wwrt&amp;dl=0","Click to download SizeChart")</f>
      </c>
      <c r="C102" s="0" t="inlineStr">
        <is>
          <t>Element Women's Scuba Joggers</t>
        </is>
      </c>
      <c r="D102" s="0" t="inlineStr">
        <is>
          <t>124837</t>
        </is>
      </c>
      <c r="E102" s="0" t="inlineStr">
        <is>
          <t>BLANK ELEMEN W GN:124837B-M</t>
        </is>
      </c>
      <c r="F102" s="0" t="inlineStr">
        <is>
          <t>899124837025</t>
        </is>
      </c>
      <c r="G102" s="0" t="inlineStr">
        <is>
          <t>WOMENS</t>
        </is>
      </c>
      <c r="H102" s="0" t="inlineStr">
        <is>
          <t>M</t>
        </is>
      </c>
      <c r="I102" s="0">
        <v>62</v>
      </c>
      <c r="J102" s="0">
        <v>24</v>
      </c>
    </row>
    <row r="103" spans="1:10" customHeight="0">
      <c r="A103" s="0">
        <f>HYPERLINK("https://dl.dropboxusercontent.com/scl/fi/j0725r3bfubyutufz3yxj/a7530-2greenfg38024.jpg?rlkey=jydg75srgx8b1ycvcm3q0kleq&amp;dl=0","Click to download Image")</f>
      </c>
      <c r="B103" s="0">
        <f>HYPERLINK("https://dl.dropboxusercontent.com/scl/fi/swvqx1lj0l7f2e7yj3shd/verae-size-charts-element.jpg?rlkey=ekai0qkka0be7xczpkbz5wwrt&amp;dl=0","Click to download SizeChart")</f>
      </c>
      <c r="C103" s="0" t="inlineStr">
        <is>
          <t>Element Women's Scuba Joggers</t>
        </is>
      </c>
      <c r="D103" s="0" t="inlineStr">
        <is>
          <t>124837</t>
        </is>
      </c>
      <c r="E103" s="0" t="inlineStr">
        <is>
          <t>BLANK ELEMEN W GN:124837C-L</t>
        </is>
      </c>
      <c r="F103" s="0" t="inlineStr">
        <is>
          <t>899124837032</t>
        </is>
      </c>
      <c r="G103" s="0" t="inlineStr">
        <is>
          <t>WOMENS</t>
        </is>
      </c>
      <c r="H103" s="0" t="inlineStr">
        <is>
          <t>L</t>
        </is>
      </c>
      <c r="I103" s="0">
        <v>62</v>
      </c>
      <c r="J103" s="0">
        <v>28</v>
      </c>
    </row>
    <row r="104" spans="1:10" customHeight="0">
      <c r="A104" s="0">
        <f>HYPERLINK("https://dl.dropboxusercontent.com/scl/fi/j0725r3bfubyutufz3yxj/a7530-2greenfg38024.jpg?rlkey=jydg75srgx8b1ycvcm3q0kleq&amp;dl=0","Click to download Image")</f>
      </c>
      <c r="B104" s="0">
        <f>HYPERLINK("https://dl.dropboxusercontent.com/scl/fi/swvqx1lj0l7f2e7yj3shd/verae-size-charts-element.jpg?rlkey=ekai0qkka0be7xczpkbz5wwrt&amp;dl=0","Click to download SizeChart")</f>
      </c>
      <c r="C104" s="0" t="inlineStr">
        <is>
          <t>Element Women's Scuba Joggers</t>
        </is>
      </c>
      <c r="D104" s="0" t="inlineStr">
        <is>
          <t>124837</t>
        </is>
      </c>
      <c r="E104" s="0" t="inlineStr">
        <is>
          <t>BLANK ELEMEN W GN:124837D-XL</t>
        </is>
      </c>
      <c r="F104" s="0" t="inlineStr">
        <is>
          <t>899124837049</t>
        </is>
      </c>
      <c r="G104" s="0" t="inlineStr">
        <is>
          <t>WOMENS</t>
        </is>
      </c>
      <c r="H104" s="0" t="inlineStr">
        <is>
          <t>XL</t>
        </is>
      </c>
      <c r="I104" s="0">
        <v>62</v>
      </c>
      <c r="J104" s="0">
        <v>30</v>
      </c>
    </row>
    <row r="105" spans="1:10" customHeight="0">
      <c r="A105" s="0">
        <f>HYPERLINK("https://dl.dropboxusercontent.com/scl/fi/j0725r3bfubyutufz3yxj/a7530-2greenfg38024.jpg?rlkey=jydg75srgx8b1ycvcm3q0kleq&amp;dl=0","Click to download Image")</f>
      </c>
      <c r="B105" s="0">
        <f>HYPERLINK("https://dl.dropboxusercontent.com/scl/fi/swvqx1lj0l7f2e7yj3shd/verae-size-charts-element.jpg?rlkey=ekai0qkka0be7xczpkbz5wwrt&amp;dl=0","Click to download SizeChart")</f>
      </c>
      <c r="C105" s="0" t="inlineStr">
        <is>
          <t>Element Women's Scuba Joggers</t>
        </is>
      </c>
      <c r="D105" s="0" t="inlineStr">
        <is>
          <t>124837</t>
        </is>
      </c>
      <c r="E105" s="0" t="inlineStr">
        <is>
          <t>BLANK ELEMEN W GN:124837E-2XL</t>
        </is>
      </c>
      <c r="F105" s="0" t="inlineStr">
        <is>
          <t>899124837056</t>
        </is>
      </c>
      <c r="G105" s="0" t="inlineStr">
        <is>
          <t>WOMENS</t>
        </is>
      </c>
      <c r="H105" s="0" t="inlineStr">
        <is>
          <t>2XL</t>
        </is>
      </c>
      <c r="I105" s="0">
        <v>64</v>
      </c>
      <c r="J105" s="0">
        <v>3</v>
      </c>
    </row>
    <row r="106" spans="1:10" customHeight="0">
      <c r="A106" s="0">
        <f>HYPERLINK("https://dl.dropboxusercontent.com/scl/fi/j0725r3bfubyutufz3yxj/a7530-2greenfg38024.jpg?rlkey=jydg75srgx8b1ycvcm3q0kleq&amp;dl=0","Click to download Image")</f>
      </c>
      <c r="B106" s="0">
        <f>HYPERLINK("https://dl.dropboxusercontent.com/scl/fi/swvqx1lj0l7f2e7yj3shd/verae-size-charts-element.jpg?rlkey=ekai0qkka0be7xczpkbz5wwrt&amp;dl=0","Click to download SizeChart")</f>
      </c>
      <c r="C106" s="0" t="inlineStr">
        <is>
          <t>Element Women's Scuba Joggers</t>
        </is>
      </c>
      <c r="D106" s="0" t="inlineStr">
        <is>
          <t>124837</t>
        </is>
      </c>
      <c r="E106" s="0" t="inlineStr">
        <is>
          <t>BLANK ELEMEN W GN:124837F-3XL</t>
        </is>
      </c>
      <c r="F106" s="0" t="inlineStr">
        <is>
          <t>899124837063</t>
        </is>
      </c>
      <c r="G106" s="0" t="inlineStr">
        <is>
          <t>WOMENS</t>
        </is>
      </c>
      <c r="H106" s="0" t="inlineStr">
        <is>
          <t>3XL</t>
        </is>
      </c>
      <c r="I106" s="0">
        <v>64</v>
      </c>
      <c r="J106" s="0">
        <v>10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2026-03-28T04:32:17-05:00</dcterms:created>
  <dcterms:modified xsi:type="dcterms:W3CDTF">2026-03-28T04:32:17-05:00</dcterms:modified>
  <cp:revision>0</cp:revision>
</cp:coreProperties>
</file>